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y_\Dropbox\"/>
    </mc:Choice>
  </mc:AlternateContent>
  <bookViews>
    <workbookView xWindow="0" yWindow="0" windowWidth="28800" windowHeight="11610" activeTab="1" xr2:uid="{00000000-000D-0000-FFFF-FFFF00000000}"/>
  </bookViews>
  <sheets>
    <sheet name="Route Map" sheetId="4" r:id="rId1"/>
    <sheet name="Schedule" sheetId="3" r:id="rId2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3" l="1"/>
  <c r="G28" i="3"/>
  <c r="G39" i="3"/>
  <c r="G51" i="3"/>
  <c r="F13" i="3" l="1"/>
  <c r="F28" i="3"/>
  <c r="F39" i="3"/>
  <c r="F51" i="3"/>
  <c r="F3" i="3"/>
  <c r="Z27" i="3" l="1"/>
  <c r="Z4" i="3" l="1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2" i="3"/>
  <c r="Z43" i="3"/>
  <c r="Z44" i="3"/>
  <c r="Z45" i="3"/>
  <c r="Z46" i="3"/>
  <c r="Z3" i="3"/>
  <c r="H3" i="3"/>
  <c r="J3" i="3" s="1"/>
  <c r="E4" i="3" l="1"/>
  <c r="G4" i="3" s="1"/>
  <c r="I3" i="3"/>
  <c r="H4" i="3" l="1"/>
  <c r="J4" i="3" s="1"/>
  <c r="F4" i="3"/>
  <c r="E5" i="3" l="1"/>
  <c r="G5" i="3" s="1"/>
  <c r="I4" i="3"/>
  <c r="F5" i="3" l="1"/>
  <c r="H5" i="3"/>
  <c r="J5" i="3" s="1"/>
  <c r="I5" i="3" l="1"/>
  <c r="E6" i="3"/>
  <c r="G6" i="3" s="1"/>
  <c r="H6" i="3" l="1"/>
  <c r="J6" i="3" s="1"/>
  <c r="F6" i="3"/>
  <c r="E7" i="3" l="1"/>
  <c r="G7" i="3" s="1"/>
  <c r="I6" i="3"/>
  <c r="H7" i="3" l="1"/>
  <c r="J7" i="3" s="1"/>
  <c r="F7" i="3"/>
  <c r="H13" i="3"/>
  <c r="E14" i="3" l="1"/>
  <c r="J13" i="3"/>
  <c r="I13" i="3"/>
  <c r="E8" i="3"/>
  <c r="G8" i="3" s="1"/>
  <c r="I7" i="3"/>
  <c r="H14" i="3"/>
  <c r="E15" i="3" l="1"/>
  <c r="J14" i="3"/>
  <c r="I14" i="3"/>
  <c r="G14" i="3"/>
  <c r="F14" i="3"/>
  <c r="F8" i="3"/>
  <c r="H8" i="3"/>
  <c r="J8" i="3" s="1"/>
  <c r="H15" i="3"/>
  <c r="E16" i="3" l="1"/>
  <c r="J15" i="3"/>
  <c r="I15" i="3"/>
  <c r="G15" i="3"/>
  <c r="F15" i="3"/>
  <c r="E9" i="3"/>
  <c r="G9" i="3" s="1"/>
  <c r="I8" i="3"/>
  <c r="H16" i="3"/>
  <c r="E17" i="3" l="1"/>
  <c r="H17" i="3" s="1"/>
  <c r="J16" i="3"/>
  <c r="I16" i="3"/>
  <c r="G16" i="3"/>
  <c r="F16" i="3"/>
  <c r="F9" i="3"/>
  <c r="H9" i="3"/>
  <c r="J9" i="3" s="1"/>
  <c r="E18" i="3" l="1"/>
  <c r="H18" i="3" s="1"/>
  <c r="J17" i="3"/>
  <c r="I17" i="3"/>
  <c r="G17" i="3"/>
  <c r="F17" i="3"/>
  <c r="E10" i="3"/>
  <c r="G10" i="3" s="1"/>
  <c r="I9" i="3"/>
  <c r="J18" i="3" l="1"/>
  <c r="I18" i="3"/>
  <c r="G18" i="3"/>
  <c r="F18" i="3"/>
  <c r="F10" i="3"/>
  <c r="H10" i="3"/>
  <c r="J10" i="3" s="1"/>
  <c r="E19" i="3"/>
  <c r="H19" i="3" l="1"/>
  <c r="G19" i="3"/>
  <c r="F19" i="3"/>
  <c r="E11" i="3"/>
  <c r="G11" i="3" s="1"/>
  <c r="I10" i="3"/>
  <c r="E20" i="3" l="1"/>
  <c r="J19" i="3"/>
  <c r="I19" i="3"/>
  <c r="F11" i="3"/>
  <c r="H11" i="3"/>
  <c r="J11" i="3" s="1"/>
  <c r="H20" i="3" l="1"/>
  <c r="G20" i="3"/>
  <c r="F20" i="3"/>
  <c r="E12" i="3"/>
  <c r="G12" i="3" s="1"/>
  <c r="I11" i="3"/>
  <c r="E21" i="3" l="1"/>
  <c r="J20" i="3"/>
  <c r="I20" i="3"/>
  <c r="F12" i="3"/>
  <c r="H12" i="3"/>
  <c r="G21" i="3" l="1"/>
  <c r="F21" i="3"/>
  <c r="H21" i="3"/>
  <c r="I12" i="3"/>
  <c r="J12" i="3"/>
  <c r="E22" i="3" l="1"/>
  <c r="J21" i="3"/>
  <c r="I21" i="3"/>
  <c r="G22" i="3" l="1"/>
  <c r="F22" i="3"/>
  <c r="H22" i="3"/>
  <c r="H28" i="3"/>
  <c r="J22" i="3" l="1"/>
  <c r="I22" i="3"/>
  <c r="E23" i="3"/>
  <c r="J28" i="3"/>
  <c r="I28" i="3"/>
  <c r="F25" i="3"/>
  <c r="H25" i="3"/>
  <c r="J25" i="3" s="1"/>
  <c r="E29" i="3"/>
  <c r="H29" i="3" l="1"/>
  <c r="G29" i="3"/>
  <c r="F29" i="3"/>
  <c r="F23" i="3"/>
  <c r="G23" i="3"/>
  <c r="H23" i="3"/>
  <c r="E26" i="3"/>
  <c r="G26" i="3" s="1"/>
  <c r="I25" i="3"/>
  <c r="J23" i="3" l="1"/>
  <c r="E24" i="3"/>
  <c r="I23" i="3"/>
  <c r="E30" i="3"/>
  <c r="J29" i="3"/>
  <c r="I29" i="3"/>
  <c r="F26" i="3"/>
  <c r="H26" i="3"/>
  <c r="J26" i="3" s="1"/>
  <c r="H30" i="3" l="1"/>
  <c r="G30" i="3"/>
  <c r="F30" i="3"/>
  <c r="G24" i="3"/>
  <c r="F24" i="3"/>
  <c r="H24" i="3"/>
  <c r="E27" i="3"/>
  <c r="G27" i="3" s="1"/>
  <c r="I26" i="3"/>
  <c r="J24" i="3" l="1"/>
  <c r="I24" i="3"/>
  <c r="E31" i="3"/>
  <c r="J30" i="3"/>
  <c r="I30" i="3"/>
  <c r="H27" i="3"/>
  <c r="F27" i="3"/>
  <c r="G31" i="3" l="1"/>
  <c r="F31" i="3"/>
  <c r="H31" i="3"/>
  <c r="I27" i="3"/>
  <c r="J27" i="3"/>
  <c r="E32" i="3" l="1"/>
  <c r="J31" i="3"/>
  <c r="I31" i="3"/>
  <c r="G32" i="3" l="1"/>
  <c r="F32" i="3"/>
  <c r="H32" i="3"/>
  <c r="E33" i="3" l="1"/>
  <c r="J32" i="3"/>
  <c r="I32" i="3"/>
  <c r="G33" i="3" l="1"/>
  <c r="F33" i="3"/>
  <c r="H33" i="3"/>
  <c r="H39" i="3"/>
  <c r="E40" i="3" l="1"/>
  <c r="J39" i="3"/>
  <c r="I39" i="3"/>
  <c r="E34" i="3"/>
  <c r="J33" i="3"/>
  <c r="I33" i="3"/>
  <c r="H40" i="3"/>
  <c r="G34" i="3" l="1"/>
  <c r="F34" i="3"/>
  <c r="H34" i="3"/>
  <c r="E41" i="3"/>
  <c r="H41" i="3" s="1"/>
  <c r="J40" i="3"/>
  <c r="I40" i="3"/>
  <c r="G40" i="3"/>
  <c r="F40" i="3"/>
  <c r="E42" i="3" l="1"/>
  <c r="J41" i="3"/>
  <c r="I41" i="3"/>
  <c r="G41" i="3"/>
  <c r="F41" i="3"/>
  <c r="E35" i="3"/>
  <c r="J34" i="3"/>
  <c r="I34" i="3"/>
  <c r="H42" i="3"/>
  <c r="G35" i="3" l="1"/>
  <c r="F35" i="3"/>
  <c r="H35" i="3"/>
  <c r="E43" i="3"/>
  <c r="J42" i="3"/>
  <c r="I42" i="3"/>
  <c r="G42" i="3"/>
  <c r="F42" i="3"/>
  <c r="G43" i="3" l="1"/>
  <c r="F43" i="3"/>
  <c r="E36" i="3"/>
  <c r="J35" i="3"/>
  <c r="I35" i="3"/>
  <c r="H43" i="3"/>
  <c r="G36" i="3" l="1"/>
  <c r="F36" i="3"/>
  <c r="H36" i="3"/>
  <c r="E44" i="3"/>
  <c r="J43" i="3"/>
  <c r="I43" i="3"/>
  <c r="G44" i="3" l="1"/>
  <c r="F44" i="3"/>
  <c r="H44" i="3"/>
  <c r="E37" i="3"/>
  <c r="J36" i="3"/>
  <c r="I36" i="3"/>
  <c r="E45" i="3" l="1"/>
  <c r="J44" i="3"/>
  <c r="I44" i="3"/>
  <c r="G37" i="3"/>
  <c r="F37" i="3"/>
  <c r="H37" i="3"/>
  <c r="E38" i="3" l="1"/>
  <c r="J37" i="3"/>
  <c r="I37" i="3"/>
  <c r="G45" i="3"/>
  <c r="F45" i="3"/>
  <c r="H45" i="3"/>
  <c r="E46" i="3" l="1"/>
  <c r="J45" i="3"/>
  <c r="I45" i="3"/>
  <c r="G38" i="3"/>
  <c r="F38" i="3"/>
  <c r="H38" i="3"/>
  <c r="J38" i="3" l="1"/>
  <c r="I38" i="3"/>
  <c r="G46" i="3"/>
  <c r="F46" i="3"/>
  <c r="H46" i="3"/>
  <c r="E47" i="3" l="1"/>
  <c r="J46" i="3"/>
  <c r="I46" i="3"/>
  <c r="H51" i="3"/>
  <c r="G47" i="3" l="1"/>
  <c r="F47" i="3"/>
  <c r="H47" i="3"/>
  <c r="J51" i="3"/>
  <c r="I51" i="3"/>
  <c r="E48" i="3" l="1"/>
  <c r="J47" i="3"/>
  <c r="I47" i="3"/>
  <c r="G48" i="3" l="1"/>
  <c r="F48" i="3"/>
  <c r="H48" i="3"/>
  <c r="E49" i="3" l="1"/>
  <c r="J48" i="3"/>
  <c r="I48" i="3"/>
  <c r="G49" i="3" l="1"/>
  <c r="F49" i="3"/>
  <c r="H49" i="3"/>
  <c r="E50" i="3" l="1"/>
  <c r="J49" i="3"/>
  <c r="I49" i="3"/>
  <c r="G50" i="3" l="1"/>
  <c r="F50" i="3"/>
  <c r="H50" i="3"/>
  <c r="J50" i="3" l="1"/>
  <c r="I50" i="3"/>
</calcChain>
</file>

<file path=xl/sharedStrings.xml><?xml version="1.0" encoding="utf-8"?>
<sst xmlns="http://schemas.openxmlformats.org/spreadsheetml/2006/main" count="384" uniqueCount="279">
  <si>
    <t>YSSY</t>
  </si>
  <si>
    <t>YBBN</t>
  </si>
  <si>
    <t>YBCS</t>
  </si>
  <si>
    <t>AYPY</t>
  </si>
  <si>
    <t>WABB</t>
  </si>
  <si>
    <t>RPLL</t>
  </si>
  <si>
    <t>VMMC</t>
  </si>
  <si>
    <t>RCTP</t>
  </si>
  <si>
    <t>RJFU</t>
  </si>
  <si>
    <t>UHWW</t>
  </si>
  <si>
    <t>UHPP</t>
  </si>
  <si>
    <t>PANC</t>
  </si>
  <si>
    <t>PAJN</t>
  </si>
  <si>
    <t>KAUS</t>
  </si>
  <si>
    <t>KMCO</t>
  </si>
  <si>
    <t>MMUN</t>
  </si>
  <si>
    <t>TKPK</t>
  </si>
  <si>
    <t>MKJP</t>
  </si>
  <si>
    <t>KJFK</t>
  </si>
  <si>
    <t>CYYR</t>
  </si>
  <si>
    <t>BIKF</t>
  </si>
  <si>
    <t>EGPD</t>
  </si>
  <si>
    <t>ESSA</t>
  </si>
  <si>
    <t>LOWI</t>
  </si>
  <si>
    <t>OJAI</t>
  </si>
  <si>
    <t>OTHH</t>
  </si>
  <si>
    <t>OPKC</t>
  </si>
  <si>
    <t>VIDP</t>
  </si>
  <si>
    <t>VQPR</t>
  </si>
  <si>
    <t>VTCC</t>
  </si>
  <si>
    <t>VTSP</t>
  </si>
  <si>
    <t>WSSS</t>
  </si>
  <si>
    <t>WADD</t>
  </si>
  <si>
    <t>YPDN</t>
  </si>
  <si>
    <t>YBAS</t>
  </si>
  <si>
    <t>YPAD</t>
  </si>
  <si>
    <t>YMML</t>
  </si>
  <si>
    <t>BGSF</t>
  </si>
  <si>
    <t>KSAN</t>
  </si>
  <si>
    <t>LGSM</t>
  </si>
  <si>
    <t>CYYC</t>
  </si>
  <si>
    <t>KSLC</t>
  </si>
  <si>
    <t>MUGM</t>
  </si>
  <si>
    <t>DAAG</t>
  </si>
  <si>
    <t>LICJ</t>
  </si>
  <si>
    <t>SKBO</t>
  </si>
  <si>
    <t>Number</t>
  </si>
  <si>
    <t>From</t>
  </si>
  <si>
    <t>To</t>
  </si>
  <si>
    <t>SLLP</t>
  </si>
  <si>
    <t>SBUA</t>
  </si>
  <si>
    <t>WF1701</t>
  </si>
  <si>
    <t>WF1702</t>
  </si>
  <si>
    <t>WF1703</t>
  </si>
  <si>
    <t>WF1704</t>
  </si>
  <si>
    <t>WF1705</t>
  </si>
  <si>
    <t>WF1706</t>
  </si>
  <si>
    <t>WF1707</t>
  </si>
  <si>
    <t>WF1708</t>
  </si>
  <si>
    <t>WF1709</t>
  </si>
  <si>
    <t>WF1710</t>
  </si>
  <si>
    <t>WF1711</t>
  </si>
  <si>
    <t>WF1712</t>
  </si>
  <si>
    <t>WF1713</t>
  </si>
  <si>
    <t>WF1714</t>
  </si>
  <si>
    <t>WF1715</t>
  </si>
  <si>
    <t>WF1716</t>
  </si>
  <si>
    <t>WF1717</t>
  </si>
  <si>
    <t>WF1718</t>
  </si>
  <si>
    <t>WF1719</t>
  </si>
  <si>
    <t>WF1720</t>
  </si>
  <si>
    <t>WF1721</t>
  </si>
  <si>
    <t>WF1722</t>
  </si>
  <si>
    <t>WF1723</t>
  </si>
  <si>
    <t>WF1724</t>
  </si>
  <si>
    <t>WF1725</t>
  </si>
  <si>
    <t>WF1726</t>
  </si>
  <si>
    <t>WF1727</t>
  </si>
  <si>
    <t>WF1728</t>
  </si>
  <si>
    <t>WF1729</t>
  </si>
  <si>
    <t>WF1730</t>
  </si>
  <si>
    <t>WF1731</t>
  </si>
  <si>
    <t>WF1732</t>
  </si>
  <si>
    <t>WF1733</t>
  </si>
  <si>
    <t>WF1734</t>
  </si>
  <si>
    <t>WF1735</t>
  </si>
  <si>
    <t>WF1736</t>
  </si>
  <si>
    <t>WF1737</t>
  </si>
  <si>
    <t>WF1738</t>
  </si>
  <si>
    <t>WF1739</t>
  </si>
  <si>
    <t>WF1740</t>
  </si>
  <si>
    <t>WF1741</t>
  </si>
  <si>
    <t>WF1742</t>
  </si>
  <si>
    <t>WF1743</t>
  </si>
  <si>
    <t>WF1744</t>
  </si>
  <si>
    <t>WF1745</t>
  </si>
  <si>
    <t>WF1746</t>
  </si>
  <si>
    <t>WF1747</t>
  </si>
  <si>
    <t>WF1748</t>
  </si>
  <si>
    <t>WF1749</t>
  </si>
  <si>
    <t>Date UTC</t>
  </si>
  <si>
    <t>4th Nov</t>
  </si>
  <si>
    <t>5th Nov</t>
  </si>
  <si>
    <t>6th Nov</t>
  </si>
  <si>
    <t>7th Nov</t>
  </si>
  <si>
    <t>8th Nov</t>
  </si>
  <si>
    <t>9th Nov</t>
  </si>
  <si>
    <t>10th Nov</t>
  </si>
  <si>
    <t>11th Nov</t>
  </si>
  <si>
    <t>Block Time</t>
  </si>
  <si>
    <t>TurnAround</t>
  </si>
  <si>
    <t>Aus UTC Offset</t>
  </si>
  <si>
    <t>Notes</t>
  </si>
  <si>
    <t>Nice Scenery</t>
  </si>
  <si>
    <t>Nice stop on the way to split, shame about the scenery at the airport but good approach</t>
  </si>
  <si>
    <t>Orbx Nice scenery, destination airport smaller but hopefully the numbers will be less than first 2</t>
  </si>
  <si>
    <t>Gentle Start between two major airports manned by Aus ATC.. Anti Faff</t>
  </si>
  <si>
    <t>Slightly smaller airport but under Aus control again so shouldn't be a problem</t>
  </si>
  <si>
    <t>Nice Scenery and very decent approach, runway in the sea</t>
  </si>
  <si>
    <t>Interesting approach and nice scenery</t>
  </si>
  <si>
    <t>Splits up the crossing</t>
  </si>
  <si>
    <t>Will no doubt be horrible weather at both airports, this alow with the next one splits up the pacific crossing</t>
  </si>
  <si>
    <t>Great scenery and good approach</t>
  </si>
  <si>
    <t>Top 3 of the best approached, on limits for a 744 but we have been in many times</t>
  </si>
  <si>
    <t>Excellent scenery, nice and snowy that time of year</t>
  </si>
  <si>
    <t>New scery at SLC</t>
  </si>
  <si>
    <t>Visiting one of the newer BA airports, nice scenery</t>
  </si>
  <si>
    <t>Gets us down the south, good approach</t>
  </si>
  <si>
    <t>Good scenery with interesting circling approached</t>
  </si>
  <si>
    <t>More south america</t>
  </si>
  <si>
    <t>interesting mountains</t>
  </si>
  <si>
    <t>highest airport, small faff</t>
  </si>
  <si>
    <t>interesting</t>
  </si>
  <si>
    <t>great scenery for arrival</t>
  </si>
  <si>
    <t>the scene of the near crash of a ba777 going off the end… #doingastkitts</t>
  </si>
  <si>
    <t>Scene of the Simfest incident of 2017</t>
  </si>
  <si>
    <t>Commodores Dinner, 3 hour break, the canarsie approaches for all</t>
  </si>
  <si>
    <t>awesome approach</t>
  </si>
  <si>
    <t>cold and snow</t>
  </si>
  <si>
    <t>Nice scenery on arrival</t>
  </si>
  <si>
    <t>Joe and Rob know why… think of kilt…</t>
  </si>
  <si>
    <t>Orbx Top 3 scenery</t>
  </si>
  <si>
    <t>Innsbruck circling to land 08, first World Flight Challenge of the week.</t>
  </si>
  <si>
    <t>We can say we have gone to the continent of Africa</t>
  </si>
  <si>
    <t>And immediately leave to some lovely scenery</t>
  </si>
  <si>
    <t>Awesome approach, one of the smallest of the airports we visit but enough stands for all</t>
  </si>
  <si>
    <t>We get to enter A mman</t>
  </si>
  <si>
    <t>Amazing Scenery into Hamad</t>
  </si>
  <si>
    <t>Start up to the mountains of Asisa</t>
  </si>
  <si>
    <t>Good approaches, always interesting</t>
  </si>
  <si>
    <t>The 2nd world Flight challenge… Definitely wouldn't serve a jumbo IRL but done this several times..</t>
  </si>
  <si>
    <t>Diversion airport for jumbos</t>
  </si>
  <si>
    <t>Meh</t>
  </si>
  <si>
    <t>Singapore bitches..</t>
  </si>
  <si>
    <t>Bali Scenery is brilliant</t>
  </si>
  <si>
    <t>Back to Australia, Darwin</t>
  </si>
  <si>
    <t>In to the widlerness</t>
  </si>
  <si>
    <t>back to civilization</t>
  </si>
  <si>
    <t>small hop to melboune to position</t>
  </si>
  <si>
    <t>final flight fun</t>
  </si>
  <si>
    <t>Aims to have as much daylight as possible</t>
  </si>
  <si>
    <t>No massively long flights over 4 hours</t>
  </si>
  <si>
    <t>Stops added on Day 2, 4 and just before the end in Red</t>
  </si>
  <si>
    <t>A good selection of major airports and smaller places</t>
  </si>
  <si>
    <t>Kept bigger airports during the busier times</t>
  </si>
  <si>
    <t>Tried to make it different than before</t>
  </si>
  <si>
    <t>Avoided all FSDT as scenery is a faff on multiple pcs</t>
  </si>
  <si>
    <t>All continents apart from Antartica Covered</t>
  </si>
  <si>
    <t>4 more legs than usual due to direct route with shorter sector times</t>
  </si>
  <si>
    <t>41,600 miles</t>
  </si>
  <si>
    <t>Top 3 scenery, visit our felllow streamers, cookingfornoobs, #boozecruise</t>
  </si>
  <si>
    <t xml:space="preserve">Scenery at Departure </t>
  </si>
  <si>
    <t>SPZO</t>
  </si>
  <si>
    <t>Changes in V3</t>
  </si>
  <si>
    <t>SPIM swapped with SPZO</t>
  </si>
  <si>
    <t>AUS UTC</t>
  </si>
  <si>
    <t>Departure Time</t>
  </si>
  <si>
    <t>UTC</t>
  </si>
  <si>
    <t>Sydney</t>
  </si>
  <si>
    <t xml:space="preserve">Local </t>
  </si>
  <si>
    <t>Arrival Time</t>
  </si>
  <si>
    <t>Local</t>
  </si>
  <si>
    <t>Dest Local UTC Offset</t>
  </si>
  <si>
    <t>Added Local Times</t>
  </si>
  <si>
    <t>Green - Daylight</t>
  </si>
  <si>
    <t>Yellow - Sunset/Sunrise</t>
  </si>
  <si>
    <t>Red - Darkness</t>
  </si>
  <si>
    <t>Key</t>
  </si>
  <si>
    <t>Bold - Longer Turnaround Time</t>
  </si>
  <si>
    <t>FINAL VERSION</t>
  </si>
  <si>
    <t>ATC Routing</t>
  </si>
  <si>
    <t>Scenery Recommended</t>
  </si>
  <si>
    <t>ENTRA Y245 BANDA H185 CG</t>
  </si>
  <si>
    <t>CORAL Q26 UPOLO</t>
  </si>
  <si>
    <t>CS R210 PY</t>
  </si>
  <si>
    <t>CONGA V3 ENVAR M750 TONGA</t>
  </si>
  <si>
    <t>OLIVA W16 AVMUP A461 CH DCT SMT</t>
  </si>
  <si>
    <t>BIK B462 IPATA</t>
  </si>
  <si>
    <t>EMPRA B462 OSMON DCT OBASA</t>
  </si>
  <si>
    <t>PIANO L3 SALMI DCT MIKES OTR30 FUE V40 OSETO</t>
  </si>
  <si>
    <t xml:space="preserve">IKE DCT AGSUS DCT GAZIN DCT RIVAT DCT KESAN </t>
  </si>
  <si>
    <t xml:space="preserve">DOLMA B356 TD B962 AKOLA B916 LIMKU B723 TAKAD B915 UB G583 MK </t>
  </si>
  <si>
    <t>TUPAN B244 GEFAR G583 MARCC DCT NOSHO DCT SQA J179 AKGAS</t>
  </si>
  <si>
    <t>TED J133 JOH J501 YAK J541 SSR</t>
  </si>
  <si>
    <t xml:space="preserve"> LVD DCT YYD J510 PARQE DCT MATIR</t>
  </si>
  <si>
    <t>UBVAL Q927 SEKOM KEETA DBS</t>
  </si>
  <si>
    <t>BERYL J107 BLD DCT TNP</t>
  </si>
  <si>
    <t xml:space="preserve"> IPL J18 GBN J50 SSO DCT ELP J183 LLO</t>
  </si>
  <si>
    <t xml:space="preserve"> TNV J87 IAH DCT SBI A766 KEHLI UA766 MUXOG</t>
  </si>
  <si>
    <t xml:space="preserve">DUSVU UJ52 DANUL UR640 GCM UG633 SIA UG442 KEMBO </t>
  </si>
  <si>
    <t xml:space="preserve">ALPEN A301 OTAMO UL542 EJA UZ012 BUV </t>
  </si>
  <si>
    <t>ROLUS UL300 ETEBA DCT CEMIL</t>
  </si>
  <si>
    <t>ILMOX UV11 JUL UA304 PAZ</t>
  </si>
  <si>
    <t>ELAMU UL309 SGC</t>
  </si>
  <si>
    <t>ZORRO UL216 MIQ A550 PPR A312 ANU</t>
  </si>
  <si>
    <t>http://www.bdoaviation.com/</t>
  </si>
  <si>
    <t>https://orbxdirect.com/</t>
  </si>
  <si>
    <t>http://www.flytampa.org/yssy.html</t>
  </si>
  <si>
    <t>http://secure.simmarket.com/pis-manila-ninoy-aquino-intl-rpll-fsx-p3dv2.phtml</t>
  </si>
  <si>
    <t>http://secure.simmarket.com/thai-creation-ni-hao-macau-macau-international-airport-fsx-(fr_6526).phtml</t>
  </si>
  <si>
    <t>http://secure.simmarket.com/pis-taiwan-taoyuan-int-airport-fsx-fsxse-p3d.phtml</t>
  </si>
  <si>
    <t>http://secure.simmarket.com/pis-nagasaki-intl-(rjfu)-and-omura-(omj)-fsxp3dv1p3dv2.phtml</t>
  </si>
  <si>
    <t>http://dalcontrol.ru/airports/uhww.html</t>
  </si>
  <si>
    <t>https://www.aerosoft.com/en/fsxp3d/flight-simulator-x/sceneries/1710/anchorage-x</t>
  </si>
  <si>
    <t>http://secure.simmarket.com/fsimstudios-calgary-international-airport-cyyc-fsx-p3d.phtml</t>
  </si>
  <si>
    <t>http://islandsim.com/salt-lake-city-int.html</t>
  </si>
  <si>
    <t>http://www.flightsimstore.com/product_info.php?products_id=3916</t>
  </si>
  <si>
    <t>http://secure.simmarket.com/tropicalsim-cancn-2010.phtml</t>
  </si>
  <si>
    <t>http://secure.simmarket.com/rwy26-simulations-norman-manley-international-airport-fsx-p3d.phtml</t>
  </si>
  <si>
    <t>http://secure.simmarket.com/virtualcol-skbo-bogota-for-fsx-p3d.phtml</t>
  </si>
  <si>
    <t>http://secure.simmarket.com/latinvfr-cuzco-x-peru.phtml</t>
  </si>
  <si>
    <t>http://secure.simmarket.com/latinvfr-la-paz_bolvia-el-alto-sllp.phtml</t>
  </si>
  <si>
    <t>None Found</t>
  </si>
  <si>
    <t>http://secure.simmarket.com/taxi2gate-st.-kitts-tkpk-robert-l.-bradshaw-international-fsx.phtml</t>
  </si>
  <si>
    <t>http://www.sim-outhouse.com/sohforums/showthread.php/76657-MUGM-NAS</t>
  </si>
  <si>
    <t>http://secure.simmarket.com/taxi2gate-kmco-orlando-intl-fsx.phtml</t>
  </si>
  <si>
    <t>http://secure.simmarket.com/drzewiecki-design-ny-airports-v2-x_kjfk-klga-kteb-fsx-p3d.phtml</t>
  </si>
  <si>
    <t>http://secure.simmarket.com/aerosoft-online-keflavik-x.phtml</t>
  </si>
  <si>
    <t>http://www.uk2000scenery.com/newsite/My_Homepage_Files/Page43.html</t>
  </si>
  <si>
    <t>http://secure.simmarket.com/prealsoft-algiers-airport-daag-fsx-p3d.phtml</t>
  </si>
  <si>
    <t>http://secure.simmarket.com/jetstream-designs-palermo-falcone-e-borsellino-airport-fsx-p3d.phtml</t>
  </si>
  <si>
    <t>https://29palms-store.de/home/22-lgsm-samos.html</t>
  </si>
  <si>
    <t>https://vatame.org/vacc/OJAC</t>
  </si>
  <si>
    <t>http://secure.simmarket.com/taxi2gate-hamad-intl-airport-fsx-p3d-p3dv2.phtml</t>
  </si>
  <si>
    <t>http://secure.simmarket.com/msk-jinnah-international-airport-karachi-opkc-p3d.phtml</t>
  </si>
  <si>
    <t>http://www.flightsimstore.com/product_info.php?products_id=3974</t>
  </si>
  <si>
    <t>http://fsdg-online.com/sceneries/42-paro.html</t>
  </si>
  <si>
    <t>http://bit.ly/VTCC_FSX</t>
  </si>
  <si>
    <t>http://secure.simmarket.com/a_a-sceneries-phuket-international-airport-vtsp-fsx.phtml</t>
  </si>
  <si>
    <t>http://www.imaginesim.com/wsss01.htm</t>
  </si>
  <si>
    <t>http://secure.simmarket.com/aerosoft-bali-x-fsx-p3d.phtml</t>
  </si>
  <si>
    <t>http://secure.simmarket.com/auscene-adelaide-international-x-v2-fsxp3dv2.phtml</t>
  </si>
  <si>
    <t>GABAR G633 COY A555 TUUNA RTE4 BQN A636 KATOK UA636 BEMEL DCT LODMA</t>
  </si>
  <si>
    <t>UCU J4 UHG J1 UNV UB760 BORDO B760 ZBV DCT PBI GOOFY7</t>
  </si>
  <si>
    <t>MCOY1 SAV J55 CHS J121 SIE CAMRN4</t>
  </si>
  <si>
    <t>GREKI4 JUDDS DCT TAFFY DCT YYR</t>
  </si>
  <si>
    <t>YR BR4 HO DCT URTAK DCT SUBUD DCT 67N050W DCT SF</t>
  </si>
  <si>
    <t>BADEG UT597 EBEXI DCT DA DCT SOSIT DCT KFV</t>
  </si>
  <si>
    <t>KFV G3 METIL B1 VM DCT ALDAN DCT 57STN DCT ATSIX UP60 AKIVO UN601 STN UN591 ADN***</t>
  </si>
  <si>
    <t>ADN P600 BUDON UP600 FORTY UP60 VAXIT DCT KUVUS N607 ELBUX N873 ARS T317 ELTOK</t>
  </si>
  <si>
    <t>TRS M607 MALOX DCT GINOK P861 RUDAP UP31 DOSEL UM736 TULSI</t>
  </si>
  <si>
    <t>RTT Y703 INN UM726 BRENO M726 NAXAV M736 OZE T897 IXOGU Q984 VOG DCT OTMUV M858 TORTU UN851 RAPUR DCT ABRON UN850 BALEN UM989 OTARO A24 ZEM G26 ALR</t>
  </si>
  <si>
    <t>BJA UA411 JIL A411 MORJA UM978 KEMIR UA411 TUC DCT CBN UG728 TUPAL L869 TRP</t>
  </si>
  <si>
    <t>ROSAS Q152 CDC DCT ADREN M601 RUTOM UM601 MIL UR32 IKARO UL609 URNIL</t>
  </si>
  <si>
    <t>BADIL R471 NH J112 ZOHAR DCT TIGER G452 LKA</t>
  </si>
  <si>
    <t>BANIT ALI R460 LKN G598 SMR DCT MECHI G348 PRO</t>
  </si>
  <si>
    <t>PSL W9 BKK G458 STN</t>
  </si>
  <si>
    <t>NUTGU B579 VPL W531 VIH A464 ARAMA</t>
  </si>
  <si>
    <t>SURGA M635 UDONO</t>
  </si>
  <si>
    <t>GOMAT W33 KPG A458 KILIK UY85 CURLY UY91 DONYA</t>
  </si>
  <si>
    <t>LAKUP J251 AS</t>
  </si>
  <si>
    <t>BENDO Y12 ARBEY</t>
  </si>
  <si>
    <t>DOSEL Y59 RIVET</t>
  </si>
  <si>
    <t xml:space="preserve">https://www.aerosoft.com/en/fsxp3d/prepar3d/sceneries/721/kamchatka-the-lost-world </t>
  </si>
  <si>
    <t xml:space="preserve">DAGNA DCT GELPU DCT GGT W53 KKU DCT KL W10 MIA V12 HHO DCT MHS </t>
  </si>
  <si>
    <t>LARKI UL609 ALKIS UG18 SOLIN DCT OSAMA</t>
  </si>
  <si>
    <t>SARAH J251 OJJAY</t>
  </si>
  <si>
    <t>ALSEM UL305 ASTOG L305 ITITA M677 LALDO A791 LATEM</t>
  </si>
  <si>
    <t>KULDI R652 GRY N318 EGNOV L681 ULIKA UM430 GINTO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</si>
</sst>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:ss;@"/>
    <numFmt numFmtId="165" formatCode="[$-F400]h:mm"/>
    <numFmt numFmtId="166" formatCode="h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164" fontId="0" fillId="0" borderId="0" xfId="0" applyNumberFormat="1"/>
    <xf numFmtId="0" fontId="1" fillId="0" borderId="0" xfId="0" applyFont="1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166" fontId="0" fillId="2" borderId="1" xfId="0" applyNumberForma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2" borderId="3" xfId="0" applyNumberFormat="1" applyFill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2" borderId="5" xfId="0" applyNumberFormat="1" applyFill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66" fontId="0" fillId="2" borderId="9" xfId="0" applyNumberFormat="1" applyFill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2" borderId="3" xfId="0" applyNumberFormat="1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0" fillId="2" borderId="5" xfId="0" applyNumberFormat="1" applyFill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6" fontId="0" fillId="2" borderId="9" xfId="0" applyNumberFormat="1" applyFill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166" fontId="3" fillId="0" borderId="9" xfId="0" applyNumberFormat="1" applyFont="1" applyBorder="1" applyAlignment="1">
      <alignment horizontal="center" vertical="center"/>
    </xf>
    <xf numFmtId="166" fontId="2" fillId="0" borderId="9" xfId="0" applyNumberFormat="1" applyFont="1" applyBorder="1" applyAlignment="1">
      <alignment horizontal="center" vertical="center"/>
    </xf>
    <xf numFmtId="166" fontId="3" fillId="0" borderId="9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2" borderId="9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/>
    <xf numFmtId="166" fontId="5" fillId="0" borderId="3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6" fontId="5" fillId="0" borderId="9" xfId="0" applyNumberFormat="1" applyFont="1" applyBorder="1" applyAlignment="1">
      <alignment horizont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166" fontId="0" fillId="0" borderId="15" xfId="0" applyNumberFormat="1" applyBorder="1" applyAlignment="1">
      <alignment horizontal="center"/>
    </xf>
    <xf numFmtId="166" fontId="0" fillId="0" borderId="16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0" fontId="0" fillId="0" borderId="1" xfId="0" applyFont="1" applyBorder="1"/>
    <xf numFmtId="0" fontId="0" fillId="0" borderId="20" xfId="0" applyBorder="1"/>
    <xf numFmtId="165" fontId="1" fillId="0" borderId="21" xfId="0" applyNumberFormat="1" applyFont="1" applyBorder="1" applyAlignment="1">
      <alignment horizontal="center" wrapText="1"/>
    </xf>
    <xf numFmtId="166" fontId="0" fillId="0" borderId="22" xfId="0" applyNumberFormat="1" applyBorder="1"/>
    <xf numFmtId="0" fontId="0" fillId="0" borderId="22" xfId="0" applyBorder="1"/>
    <xf numFmtId="166" fontId="0" fillId="0" borderId="12" xfId="0" applyNumberFormat="1" applyBorder="1"/>
    <xf numFmtId="166" fontId="0" fillId="0" borderId="23" xfId="0" applyNumberFormat="1" applyBorder="1"/>
    <xf numFmtId="165" fontId="1" fillId="0" borderId="19" xfId="0" applyNumberFormat="1" applyFont="1" applyBorder="1" applyAlignment="1">
      <alignment horizontal="center" wrapText="1"/>
    </xf>
    <xf numFmtId="0" fontId="0" fillId="0" borderId="17" xfId="0" applyBorder="1"/>
    <xf numFmtId="0" fontId="0" fillId="0" borderId="21" xfId="0" applyBorder="1"/>
    <xf numFmtId="0" fontId="1" fillId="0" borderId="19" xfId="0" applyFont="1" applyBorder="1"/>
    <xf numFmtId="164" fontId="0" fillId="0" borderId="17" xfId="0" applyNumberFormat="1" applyBorder="1"/>
    <xf numFmtId="0" fontId="0" fillId="0" borderId="23" xfId="0" applyBorder="1"/>
    <xf numFmtId="0" fontId="0" fillId="0" borderId="12" xfId="0" applyBorder="1"/>
    <xf numFmtId="0" fontId="7" fillId="0" borderId="22" xfId="0" applyFont="1" applyBorder="1"/>
    <xf numFmtId="165" fontId="1" fillId="0" borderId="11" xfId="0" applyNumberFormat="1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165" fontId="1" fillId="0" borderId="13" xfId="0" applyNumberFormat="1" applyFont="1" applyBorder="1" applyAlignment="1">
      <alignment horizontal="center" wrapText="1"/>
    </xf>
    <xf numFmtId="165" fontId="1" fillId="0" borderId="14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66675</xdr:rowOff>
    </xdr:from>
    <xdr:to>
      <xdr:col>16</xdr:col>
      <xdr:colOff>19050</xdr:colOff>
      <xdr:row>26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D2A715-1849-48D9-B7A7-FA848E18C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57175"/>
          <a:ext cx="9391650" cy="469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D32" sqref="D32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51"/>
  <sheetViews>
    <sheetView tabSelected="1" topLeftCell="A25" zoomScaleNormal="100" workbookViewId="0">
      <selection activeCell="M51" sqref="M51"/>
    </sheetView>
  </sheetViews>
  <sheetFormatPr defaultRowHeight="15" x14ac:dyDescent="0.25"/>
  <cols>
    <col min="1" max="4" width="9.140625" style="5"/>
    <col min="5" max="7" width="11" style="30" customWidth="1"/>
    <col min="8" max="9" width="11" style="4" customWidth="1"/>
    <col min="10" max="10" width="11.42578125" style="4" customWidth="1"/>
    <col min="11" max="11" width="12.140625" style="3" customWidth="1"/>
    <col min="12" max="12" width="16.140625" style="3" hidden="1" customWidth="1"/>
    <col min="13" max="13" width="71.5703125" style="3" customWidth="1"/>
    <col min="14" max="14" width="19.7109375" hidden="1" customWidth="1"/>
    <col min="15" max="15" width="97.5703125" hidden="1" customWidth="1"/>
    <col min="16" max="16" width="0" hidden="1" customWidth="1"/>
    <col min="17" max="17" width="14" hidden="1" customWidth="1"/>
    <col min="18" max="23" width="0" hidden="1" customWidth="1"/>
    <col min="24" max="24" width="0" style="1" hidden="1" customWidth="1"/>
    <col min="25" max="25" width="5.5703125" style="1" hidden="1" customWidth="1"/>
    <col min="26" max="26" width="21.42578125" hidden="1" customWidth="1"/>
    <col min="27" max="27" width="98.5703125" customWidth="1"/>
  </cols>
  <sheetData>
    <row r="1" spans="1:33" ht="15.75" thickBot="1" x14ac:dyDescent="0.3">
      <c r="A1" s="88" t="s">
        <v>46</v>
      </c>
      <c r="B1" s="88" t="s">
        <v>100</v>
      </c>
      <c r="C1" s="88" t="s">
        <v>47</v>
      </c>
      <c r="D1" s="88" t="s">
        <v>48</v>
      </c>
      <c r="E1" s="90" t="s">
        <v>176</v>
      </c>
      <c r="F1" s="91"/>
      <c r="G1" s="92"/>
      <c r="H1" s="93" t="s">
        <v>180</v>
      </c>
      <c r="I1" s="94"/>
      <c r="J1" s="95"/>
      <c r="K1" s="82" t="s">
        <v>109</v>
      </c>
      <c r="L1" s="84" t="s">
        <v>182</v>
      </c>
      <c r="M1" s="69"/>
      <c r="N1" s="86" t="s">
        <v>171</v>
      </c>
      <c r="O1" s="86" t="s">
        <v>112</v>
      </c>
      <c r="P1" s="64"/>
      <c r="Q1" s="64"/>
      <c r="R1" s="64"/>
      <c r="S1" s="64"/>
      <c r="T1" s="64"/>
      <c r="U1" s="64"/>
      <c r="V1" s="64"/>
      <c r="W1" s="64"/>
      <c r="X1" s="65"/>
      <c r="Y1" s="65"/>
      <c r="Z1" s="64"/>
      <c r="AA1" s="76"/>
    </row>
    <row r="2" spans="1:33" ht="15.75" thickBot="1" x14ac:dyDescent="0.3">
      <c r="A2" s="89"/>
      <c r="B2" s="89"/>
      <c r="C2" s="89"/>
      <c r="D2" s="89"/>
      <c r="E2" s="33" t="s">
        <v>177</v>
      </c>
      <c r="F2" s="31" t="s">
        <v>178</v>
      </c>
      <c r="G2" s="34" t="s">
        <v>179</v>
      </c>
      <c r="H2" s="35" t="s">
        <v>177</v>
      </c>
      <c r="I2" s="32" t="s">
        <v>178</v>
      </c>
      <c r="J2" s="36" t="s">
        <v>181</v>
      </c>
      <c r="K2" s="83"/>
      <c r="L2" s="85"/>
      <c r="M2" s="74" t="s">
        <v>190</v>
      </c>
      <c r="N2" s="87"/>
      <c r="O2" s="86"/>
      <c r="P2" s="64"/>
      <c r="Q2" s="64"/>
      <c r="R2" s="64"/>
      <c r="S2" s="64"/>
      <c r="T2" s="64"/>
      <c r="U2" s="64"/>
      <c r="V2" s="64"/>
      <c r="W2" s="64"/>
      <c r="X2" s="65"/>
      <c r="Y2" s="65"/>
      <c r="Z2" s="75"/>
      <c r="AA2" s="77" t="s">
        <v>191</v>
      </c>
    </row>
    <row r="3" spans="1:33" ht="15.75" thickBot="1" x14ac:dyDescent="0.3">
      <c r="A3" s="14" t="s">
        <v>51</v>
      </c>
      <c r="B3" s="15" t="s">
        <v>101</v>
      </c>
      <c r="C3" s="15" t="s">
        <v>0</v>
      </c>
      <c r="D3" s="15" t="s">
        <v>1</v>
      </c>
      <c r="E3" s="8">
        <v>0.91666666666666663</v>
      </c>
      <c r="F3" s="9">
        <f t="shared" ref="F3:F34" si="0">E3+$R$5</f>
        <v>1.375</v>
      </c>
      <c r="G3" s="50">
        <v>0.375</v>
      </c>
      <c r="H3" s="16">
        <f t="shared" ref="H3:H34" si="1">K3+E3</f>
        <v>0.97916666666666663</v>
      </c>
      <c r="I3" s="17">
        <f t="shared" ref="I3:I34" si="2">H3+$R$5</f>
        <v>1.4375</v>
      </c>
      <c r="J3" s="53">
        <f>H3+L3</f>
        <v>1.3958333333333333</v>
      </c>
      <c r="K3" s="17">
        <v>6.25E-2</v>
      </c>
      <c r="L3" s="60">
        <v>0.41666666666666669</v>
      </c>
      <c r="M3" s="73" t="s">
        <v>192</v>
      </c>
      <c r="N3" s="68">
        <v>7</v>
      </c>
      <c r="O3" s="67" t="s">
        <v>116</v>
      </c>
      <c r="P3" s="64"/>
      <c r="Q3" s="64"/>
      <c r="R3" s="64"/>
      <c r="S3" s="64"/>
      <c r="T3" s="64"/>
      <c r="U3" s="64"/>
      <c r="V3" s="64"/>
      <c r="W3" s="64"/>
      <c r="X3" s="65">
        <v>0.91666666666666663</v>
      </c>
      <c r="Y3" s="65">
        <v>0.97916666666666663</v>
      </c>
      <c r="Z3" s="78">
        <f>Y3-X3</f>
        <v>6.25E-2</v>
      </c>
      <c r="AA3" s="79" t="s">
        <v>217</v>
      </c>
    </row>
    <row r="4" spans="1:33" x14ac:dyDescent="0.25">
      <c r="A4" s="18" t="s">
        <v>52</v>
      </c>
      <c r="B4" s="19" t="s">
        <v>102</v>
      </c>
      <c r="C4" s="19" t="s">
        <v>1</v>
      </c>
      <c r="D4" s="19" t="s">
        <v>2</v>
      </c>
      <c r="E4" s="10">
        <f t="shared" ref="E4:E12" si="3">H3+$R$4</f>
        <v>1.0138888888888888</v>
      </c>
      <c r="F4" s="11">
        <f t="shared" si="0"/>
        <v>1.4722222222222221</v>
      </c>
      <c r="G4" s="51">
        <f>E4+L3</f>
        <v>1.4305555555555556</v>
      </c>
      <c r="H4" s="20">
        <f t="shared" si="1"/>
        <v>1.1076388888888888</v>
      </c>
      <c r="I4" s="21">
        <f t="shared" si="2"/>
        <v>1.5659722222222221</v>
      </c>
      <c r="J4" s="54">
        <f t="shared" ref="J4:J51" si="4">H4+L4</f>
        <v>1.5243055555555556</v>
      </c>
      <c r="K4" s="21">
        <v>9.375E-2</v>
      </c>
      <c r="L4" s="61">
        <v>0.41666666666666669</v>
      </c>
      <c r="M4" s="71" t="s">
        <v>193</v>
      </c>
      <c r="N4" s="68">
        <v>8</v>
      </c>
      <c r="O4" s="64" t="s">
        <v>117</v>
      </c>
      <c r="P4" s="64"/>
      <c r="Q4" s="64" t="s">
        <v>110</v>
      </c>
      <c r="R4" s="65">
        <v>3.4722222222222224E-2</v>
      </c>
      <c r="S4" s="64"/>
      <c r="T4" s="64"/>
      <c r="U4" s="64"/>
      <c r="V4" s="64"/>
      <c r="W4" s="64"/>
      <c r="X4" s="65">
        <v>1.3888888888888888E-2</v>
      </c>
      <c r="Y4" s="65">
        <v>0.1076388888888889</v>
      </c>
      <c r="Z4" s="78">
        <f t="shared" ref="Z4:Z46" si="5">Y4-X4</f>
        <v>9.375E-2</v>
      </c>
      <c r="AA4" s="71" t="s">
        <v>216</v>
      </c>
    </row>
    <row r="5" spans="1:33" x14ac:dyDescent="0.25">
      <c r="A5" s="22" t="s">
        <v>53</v>
      </c>
      <c r="B5" s="23" t="s">
        <v>102</v>
      </c>
      <c r="C5" s="23" t="s">
        <v>2</v>
      </c>
      <c r="D5" s="23" t="s">
        <v>3</v>
      </c>
      <c r="E5" s="6">
        <f t="shared" si="3"/>
        <v>1.1423611111111112</v>
      </c>
      <c r="F5" s="7">
        <f t="shared" si="0"/>
        <v>1.6006944444444444</v>
      </c>
      <c r="G5" s="52">
        <f t="shared" ref="G5:G51" si="6">E5+L4</f>
        <v>1.5590277777777779</v>
      </c>
      <c r="H5" s="24">
        <f t="shared" si="1"/>
        <v>1.2083333333333335</v>
      </c>
      <c r="I5" s="25">
        <f t="shared" si="2"/>
        <v>1.6666666666666667</v>
      </c>
      <c r="J5" s="55">
        <f t="shared" si="4"/>
        <v>1.6250000000000002</v>
      </c>
      <c r="K5" s="25">
        <v>6.5972222222222238E-2</v>
      </c>
      <c r="L5" s="62">
        <v>0.41666666666666669</v>
      </c>
      <c r="M5" s="71" t="s">
        <v>194</v>
      </c>
      <c r="N5" s="68">
        <v>8</v>
      </c>
      <c r="O5" s="64" t="s">
        <v>115</v>
      </c>
      <c r="P5" s="64"/>
      <c r="Q5" s="64" t="s">
        <v>111</v>
      </c>
      <c r="R5" s="65">
        <v>0.45833333333333331</v>
      </c>
      <c r="S5" s="64"/>
      <c r="T5" s="64"/>
      <c r="U5" s="64"/>
      <c r="V5" s="64"/>
      <c r="W5" s="64"/>
      <c r="X5" s="65">
        <v>0.1423611111111111</v>
      </c>
      <c r="Y5" s="65">
        <v>0.20833333333333334</v>
      </c>
      <c r="Z5" s="78">
        <f t="shared" si="5"/>
        <v>6.5972222222222238E-2</v>
      </c>
      <c r="AA5" s="71" t="s">
        <v>216</v>
      </c>
    </row>
    <row r="6" spans="1:33" x14ac:dyDescent="0.25">
      <c r="A6" s="22" t="s">
        <v>54</v>
      </c>
      <c r="B6" s="23" t="s">
        <v>102</v>
      </c>
      <c r="C6" s="23" t="s">
        <v>3</v>
      </c>
      <c r="D6" s="23" t="s">
        <v>4</v>
      </c>
      <c r="E6" s="6">
        <f t="shared" si="3"/>
        <v>1.2430555555555558</v>
      </c>
      <c r="F6" s="7">
        <f t="shared" si="0"/>
        <v>1.7013888888888891</v>
      </c>
      <c r="G6" s="52">
        <f t="shared" si="6"/>
        <v>1.6597222222222225</v>
      </c>
      <c r="H6" s="24">
        <f t="shared" si="1"/>
        <v>1.3437500000000002</v>
      </c>
      <c r="I6" s="25">
        <f t="shared" si="2"/>
        <v>1.8020833333333335</v>
      </c>
      <c r="J6" s="55">
        <f t="shared" si="4"/>
        <v>1.7187500000000002</v>
      </c>
      <c r="K6" s="25">
        <v>0.10069444444444445</v>
      </c>
      <c r="L6" s="62">
        <v>0.375</v>
      </c>
      <c r="M6" s="70" t="s">
        <v>198</v>
      </c>
      <c r="N6" s="68">
        <v>8</v>
      </c>
      <c r="O6" s="64" t="s">
        <v>114</v>
      </c>
      <c r="P6" s="64"/>
      <c r="Q6" s="64"/>
      <c r="R6" s="64"/>
      <c r="S6" s="64"/>
      <c r="T6" s="64"/>
      <c r="U6" s="64"/>
      <c r="V6" s="64"/>
      <c r="W6" s="64"/>
      <c r="X6" s="65">
        <v>0.24305555555555555</v>
      </c>
      <c r="Y6" s="65">
        <v>0.34375</v>
      </c>
      <c r="Z6" s="78">
        <f t="shared" si="5"/>
        <v>0.10069444444444445</v>
      </c>
      <c r="AA6" s="71" t="s">
        <v>216</v>
      </c>
    </row>
    <row r="7" spans="1:33" x14ac:dyDescent="0.25">
      <c r="A7" s="22" t="s">
        <v>55</v>
      </c>
      <c r="B7" s="23" t="s">
        <v>102</v>
      </c>
      <c r="C7" s="23" t="s">
        <v>4</v>
      </c>
      <c r="D7" s="23" t="s">
        <v>5</v>
      </c>
      <c r="E7" s="6">
        <f t="shared" si="3"/>
        <v>1.3784722222222225</v>
      </c>
      <c r="F7" s="7">
        <f t="shared" si="0"/>
        <v>1.8368055555555558</v>
      </c>
      <c r="G7" s="38">
        <f t="shared" si="6"/>
        <v>1.7534722222222225</v>
      </c>
      <c r="H7" s="24">
        <f t="shared" si="1"/>
        <v>1.5243055555555558</v>
      </c>
      <c r="I7" s="25">
        <f t="shared" si="2"/>
        <v>1.9826388888888891</v>
      </c>
      <c r="J7" s="43">
        <f t="shared" si="4"/>
        <v>1.8576388888888891</v>
      </c>
      <c r="K7" s="25">
        <v>0.14583333333333331</v>
      </c>
      <c r="L7" s="62">
        <v>0.33333333333333331</v>
      </c>
      <c r="M7" s="70" t="s">
        <v>197</v>
      </c>
      <c r="N7" s="68">
        <v>0</v>
      </c>
      <c r="O7" s="64" t="s">
        <v>113</v>
      </c>
      <c r="P7" s="64"/>
      <c r="Q7" s="64"/>
      <c r="R7" s="64"/>
      <c r="S7" s="64"/>
      <c r="T7" s="64"/>
      <c r="U7" s="64"/>
      <c r="V7" s="64"/>
      <c r="W7" s="64"/>
      <c r="X7" s="65">
        <v>0.37847222222222227</v>
      </c>
      <c r="Y7" s="65">
        <v>0.52430555555555558</v>
      </c>
      <c r="Z7" s="78">
        <f t="shared" si="5"/>
        <v>0.14583333333333331</v>
      </c>
      <c r="AA7" s="71" t="s">
        <v>215</v>
      </c>
    </row>
    <row r="8" spans="1:33" x14ac:dyDescent="0.25">
      <c r="A8" s="22" t="s">
        <v>56</v>
      </c>
      <c r="B8" s="23" t="s">
        <v>102</v>
      </c>
      <c r="C8" s="23" t="s">
        <v>5</v>
      </c>
      <c r="D8" s="23" t="s">
        <v>6</v>
      </c>
      <c r="E8" s="6">
        <f t="shared" si="3"/>
        <v>1.5590277777777781</v>
      </c>
      <c r="F8" s="7">
        <f t="shared" si="0"/>
        <v>2.0173611111111116</v>
      </c>
      <c r="G8" s="37">
        <f t="shared" si="6"/>
        <v>1.8923611111111114</v>
      </c>
      <c r="H8" s="24">
        <f t="shared" si="1"/>
        <v>1.6388888888888893</v>
      </c>
      <c r="I8" s="25">
        <f t="shared" si="2"/>
        <v>2.0972222222222228</v>
      </c>
      <c r="J8" s="43">
        <f t="shared" si="4"/>
        <v>1.9722222222222225</v>
      </c>
      <c r="K8" s="25">
        <v>7.986111111111116E-2</v>
      </c>
      <c r="L8" s="62">
        <v>0.33333333333333331</v>
      </c>
      <c r="M8" s="70" t="s">
        <v>196</v>
      </c>
      <c r="N8" s="68">
        <v>8</v>
      </c>
      <c r="O8" s="64" t="s">
        <v>118</v>
      </c>
      <c r="P8" s="64"/>
      <c r="Q8" s="64"/>
      <c r="R8" s="64"/>
      <c r="S8" s="64"/>
      <c r="T8" s="64"/>
      <c r="U8" s="64"/>
      <c r="V8" s="64"/>
      <c r="W8" s="64"/>
      <c r="X8" s="65">
        <v>0.55902777777777779</v>
      </c>
      <c r="Y8" s="65">
        <v>0.63888888888888895</v>
      </c>
      <c r="Z8" s="78">
        <f t="shared" si="5"/>
        <v>7.986111111111116E-2</v>
      </c>
      <c r="AA8" s="71" t="s">
        <v>218</v>
      </c>
    </row>
    <row r="9" spans="1:33" x14ac:dyDescent="0.25">
      <c r="A9" s="22" t="s">
        <v>57</v>
      </c>
      <c r="B9" s="23" t="s">
        <v>102</v>
      </c>
      <c r="C9" s="23" t="s">
        <v>6</v>
      </c>
      <c r="D9" s="23" t="s">
        <v>7</v>
      </c>
      <c r="E9" s="6">
        <f t="shared" si="3"/>
        <v>1.6736111111111116</v>
      </c>
      <c r="F9" s="7">
        <f t="shared" si="0"/>
        <v>2.1319444444444451</v>
      </c>
      <c r="G9" s="37">
        <f t="shared" si="6"/>
        <v>2.0069444444444451</v>
      </c>
      <c r="H9" s="24">
        <f t="shared" si="1"/>
        <v>1.7395833333333339</v>
      </c>
      <c r="I9" s="25">
        <f t="shared" si="2"/>
        <v>2.1979166666666674</v>
      </c>
      <c r="J9" s="43">
        <f t="shared" si="4"/>
        <v>2.0729166666666674</v>
      </c>
      <c r="K9" s="25">
        <v>6.597222222222221E-2</v>
      </c>
      <c r="L9" s="62">
        <v>0.33333333333333331</v>
      </c>
      <c r="M9" s="70" t="s">
        <v>195</v>
      </c>
      <c r="N9" s="68">
        <v>8</v>
      </c>
      <c r="O9" s="64" t="s">
        <v>113</v>
      </c>
      <c r="P9" s="64"/>
      <c r="Q9" s="64"/>
      <c r="R9" s="64"/>
      <c r="S9" s="64"/>
      <c r="T9" s="64"/>
      <c r="U9" s="64"/>
      <c r="V9" s="64"/>
      <c r="W9" s="64"/>
      <c r="X9" s="65">
        <v>0.67361111111111116</v>
      </c>
      <c r="Y9" s="65">
        <v>0.73958333333333337</v>
      </c>
      <c r="Z9" s="78">
        <f t="shared" si="5"/>
        <v>6.597222222222221E-2</v>
      </c>
      <c r="AA9" s="71" t="s">
        <v>219</v>
      </c>
    </row>
    <row r="10" spans="1:33" x14ac:dyDescent="0.25">
      <c r="A10" s="22" t="s">
        <v>58</v>
      </c>
      <c r="B10" s="23" t="s">
        <v>102</v>
      </c>
      <c r="C10" s="23" t="s">
        <v>7</v>
      </c>
      <c r="D10" s="23" t="s">
        <v>8</v>
      </c>
      <c r="E10" s="6">
        <f t="shared" si="3"/>
        <v>1.7743055555555562</v>
      </c>
      <c r="F10" s="7">
        <f t="shared" si="0"/>
        <v>2.2326388888888897</v>
      </c>
      <c r="G10" s="37">
        <f t="shared" si="6"/>
        <v>2.1076388888888897</v>
      </c>
      <c r="H10" s="24">
        <f t="shared" si="1"/>
        <v>1.8576388888888897</v>
      </c>
      <c r="I10" s="25">
        <f t="shared" si="2"/>
        <v>2.3159722222222232</v>
      </c>
      <c r="J10" s="43">
        <f t="shared" si="4"/>
        <v>2.2326388888888897</v>
      </c>
      <c r="K10" s="25">
        <v>8.333333333333337E-2</v>
      </c>
      <c r="L10" s="62">
        <v>0.375</v>
      </c>
      <c r="M10" s="70" t="s">
        <v>199</v>
      </c>
      <c r="N10" s="68">
        <v>8</v>
      </c>
      <c r="O10" s="64" t="s">
        <v>119</v>
      </c>
      <c r="P10" s="64"/>
      <c r="Q10" s="66" t="s">
        <v>112</v>
      </c>
      <c r="R10" s="64"/>
      <c r="S10" s="64"/>
      <c r="T10" s="64"/>
      <c r="U10" s="64"/>
      <c r="V10" s="64"/>
      <c r="W10" s="64"/>
      <c r="X10" s="65">
        <v>0.77430555555555547</v>
      </c>
      <c r="Y10" s="65">
        <v>0.85763888888888884</v>
      </c>
      <c r="Z10" s="78">
        <f t="shared" si="5"/>
        <v>8.333333333333337E-2</v>
      </c>
      <c r="AA10" s="71" t="s">
        <v>220</v>
      </c>
    </row>
    <row r="11" spans="1:33" ht="15.75" thickBot="1" x14ac:dyDescent="0.3">
      <c r="A11" s="26" t="s">
        <v>59</v>
      </c>
      <c r="B11" s="27" t="s">
        <v>102</v>
      </c>
      <c r="C11" s="27" t="s">
        <v>8</v>
      </c>
      <c r="D11" s="27" t="s">
        <v>9</v>
      </c>
      <c r="E11" s="12">
        <f t="shared" si="3"/>
        <v>1.892361111111112</v>
      </c>
      <c r="F11" s="13">
        <f t="shared" si="0"/>
        <v>2.3506944444444455</v>
      </c>
      <c r="G11" s="40">
        <f t="shared" si="6"/>
        <v>2.267361111111112</v>
      </c>
      <c r="H11" s="28">
        <f t="shared" si="1"/>
        <v>1.9756944444444455</v>
      </c>
      <c r="I11" s="29">
        <f t="shared" si="2"/>
        <v>2.434027777777779</v>
      </c>
      <c r="J11" s="56">
        <f t="shared" si="4"/>
        <v>2.392361111111112</v>
      </c>
      <c r="K11" s="29">
        <v>8.333333333333337E-2</v>
      </c>
      <c r="L11" s="63">
        <v>0.41666666666666669</v>
      </c>
      <c r="M11" s="70" t="s">
        <v>200</v>
      </c>
      <c r="N11" s="68">
        <v>8</v>
      </c>
      <c r="O11" s="64" t="s">
        <v>120</v>
      </c>
      <c r="P11" s="64"/>
      <c r="Q11" s="64" t="s">
        <v>160</v>
      </c>
      <c r="R11" s="64"/>
      <c r="S11" s="64"/>
      <c r="T11" s="64"/>
      <c r="U11" s="64"/>
      <c r="V11" s="64"/>
      <c r="W11" s="64"/>
      <c r="X11" s="65">
        <v>0.89236111111111116</v>
      </c>
      <c r="Y11" s="65">
        <v>0.97569444444444453</v>
      </c>
      <c r="Z11" s="78">
        <f t="shared" si="5"/>
        <v>8.333333333333337E-2</v>
      </c>
      <c r="AA11" s="71" t="s">
        <v>221</v>
      </c>
      <c r="AG11" s="59" t="s">
        <v>187</v>
      </c>
    </row>
    <row r="12" spans="1:33" x14ac:dyDescent="0.25">
      <c r="A12" s="18" t="s">
        <v>60</v>
      </c>
      <c r="B12" s="19" t="s">
        <v>103</v>
      </c>
      <c r="C12" s="19" t="s">
        <v>9</v>
      </c>
      <c r="D12" s="19" t="s">
        <v>10</v>
      </c>
      <c r="E12" s="10">
        <f t="shared" si="3"/>
        <v>2.0104166666666679</v>
      </c>
      <c r="F12" s="11">
        <f t="shared" si="0"/>
        <v>2.4687500000000013</v>
      </c>
      <c r="G12" s="51">
        <f t="shared" si="6"/>
        <v>2.4270833333333344</v>
      </c>
      <c r="H12" s="20">
        <f t="shared" si="1"/>
        <v>2.1458333333333344</v>
      </c>
      <c r="I12" s="21">
        <f t="shared" si="2"/>
        <v>2.6041666666666679</v>
      </c>
      <c r="J12" s="54">
        <f t="shared" si="4"/>
        <v>2.6458333333333344</v>
      </c>
      <c r="K12" s="21">
        <v>0.13541666666666669</v>
      </c>
      <c r="L12" s="61">
        <v>0.5</v>
      </c>
      <c r="M12" s="70" t="s">
        <v>201</v>
      </c>
      <c r="N12" s="68">
        <v>4</v>
      </c>
      <c r="O12" s="64" t="s">
        <v>121</v>
      </c>
      <c r="P12" s="64"/>
      <c r="Q12" s="64" t="s">
        <v>168</v>
      </c>
      <c r="R12" s="64"/>
      <c r="S12" s="64"/>
      <c r="T12" s="64"/>
      <c r="U12" s="64"/>
      <c r="V12" s="64"/>
      <c r="W12" s="64"/>
      <c r="X12" s="65">
        <v>1.0416666666666666E-2</v>
      </c>
      <c r="Y12" s="65">
        <v>0.14583333333333334</v>
      </c>
      <c r="Z12" s="78">
        <f t="shared" si="5"/>
        <v>0.13541666666666669</v>
      </c>
      <c r="AA12" s="71" t="s">
        <v>222</v>
      </c>
      <c r="AG12" s="58" t="s">
        <v>184</v>
      </c>
    </row>
    <row r="13" spans="1:33" x14ac:dyDescent="0.25">
      <c r="A13" s="22" t="s">
        <v>61</v>
      </c>
      <c r="B13" s="23" t="s">
        <v>103</v>
      </c>
      <c r="C13" s="23" t="s">
        <v>10</v>
      </c>
      <c r="D13" s="23" t="s">
        <v>11</v>
      </c>
      <c r="E13" s="46">
        <v>0.20833333333333334</v>
      </c>
      <c r="F13" s="7">
        <f t="shared" si="0"/>
        <v>0.66666666666666663</v>
      </c>
      <c r="G13" s="37">
        <v>0.83333333333333337</v>
      </c>
      <c r="H13" s="24">
        <f t="shared" si="1"/>
        <v>0.38888888888888895</v>
      </c>
      <c r="I13" s="25">
        <f t="shared" si="2"/>
        <v>0.84722222222222232</v>
      </c>
      <c r="J13" s="43">
        <f>H13-L13</f>
        <v>1.3888888888888951E-2</v>
      </c>
      <c r="K13" s="25">
        <v>0.18055555555555561</v>
      </c>
      <c r="L13" s="62">
        <v>0.375</v>
      </c>
      <c r="M13" s="70" t="s">
        <v>202</v>
      </c>
      <c r="N13" s="68">
        <v>7</v>
      </c>
      <c r="O13" s="64" t="s">
        <v>122</v>
      </c>
      <c r="P13" s="64"/>
      <c r="Q13" s="64" t="s">
        <v>161</v>
      </c>
      <c r="R13" s="64"/>
      <c r="S13" s="64"/>
      <c r="T13" s="64"/>
      <c r="U13" s="64"/>
      <c r="V13" s="64"/>
      <c r="W13" s="64"/>
      <c r="X13" s="65">
        <v>0.22916666666666666</v>
      </c>
      <c r="Y13" s="65">
        <v>0.40972222222222227</v>
      </c>
      <c r="Z13" s="78">
        <f t="shared" si="5"/>
        <v>0.18055555555555561</v>
      </c>
      <c r="AA13" t="s">
        <v>273</v>
      </c>
      <c r="AG13" s="48" t="s">
        <v>185</v>
      </c>
    </row>
    <row r="14" spans="1:33" x14ac:dyDescent="0.25">
      <c r="A14" s="22" t="s">
        <v>62</v>
      </c>
      <c r="B14" s="23" t="s">
        <v>103</v>
      </c>
      <c r="C14" s="23" t="s">
        <v>11</v>
      </c>
      <c r="D14" s="23" t="s">
        <v>12</v>
      </c>
      <c r="E14" s="6">
        <f t="shared" ref="E14:E27" si="7">H13+$R$4</f>
        <v>0.42361111111111116</v>
      </c>
      <c r="F14" s="7">
        <f t="shared" si="0"/>
        <v>0.88194444444444442</v>
      </c>
      <c r="G14" s="37">
        <f t="shared" ref="G14:G31" si="8">E14-L13</f>
        <v>4.861111111111116E-2</v>
      </c>
      <c r="H14" s="24">
        <f t="shared" si="1"/>
        <v>0.5</v>
      </c>
      <c r="I14" s="25">
        <f t="shared" si="2"/>
        <v>0.95833333333333326</v>
      </c>
      <c r="J14" s="43">
        <f t="shared" ref="J14:J31" si="9">H14-L14</f>
        <v>0.125</v>
      </c>
      <c r="K14" s="25">
        <v>7.6388888888888895E-2</v>
      </c>
      <c r="L14" s="62">
        <v>0.375</v>
      </c>
      <c r="M14" s="70" t="s">
        <v>203</v>
      </c>
      <c r="N14" s="68">
        <v>8</v>
      </c>
      <c r="O14" s="64" t="s">
        <v>123</v>
      </c>
      <c r="P14" s="64"/>
      <c r="Q14" s="64" t="s">
        <v>162</v>
      </c>
      <c r="R14" s="64"/>
      <c r="S14" s="64"/>
      <c r="T14" s="64"/>
      <c r="U14" s="64"/>
      <c r="V14" s="64"/>
      <c r="W14" s="64"/>
      <c r="X14" s="65">
        <v>0.44444444444444442</v>
      </c>
      <c r="Y14" s="65">
        <v>0.59027777777777779</v>
      </c>
      <c r="Z14" s="78">
        <f t="shared" si="5"/>
        <v>0.14583333333333337</v>
      </c>
      <c r="AA14" s="71" t="s">
        <v>223</v>
      </c>
      <c r="AG14" s="49" t="s">
        <v>186</v>
      </c>
    </row>
    <row r="15" spans="1:33" x14ac:dyDescent="0.25">
      <c r="A15" s="22" t="s">
        <v>63</v>
      </c>
      <c r="B15" s="23" t="s">
        <v>103</v>
      </c>
      <c r="C15" s="23" t="s">
        <v>12</v>
      </c>
      <c r="D15" s="23" t="s">
        <v>40</v>
      </c>
      <c r="E15" s="6">
        <f t="shared" si="7"/>
        <v>0.53472222222222221</v>
      </c>
      <c r="F15" s="7">
        <f t="shared" si="0"/>
        <v>0.99305555555555558</v>
      </c>
      <c r="G15" s="38">
        <f t="shared" si="8"/>
        <v>0.15972222222222221</v>
      </c>
      <c r="H15" s="24">
        <f t="shared" si="1"/>
        <v>0.64930555555555558</v>
      </c>
      <c r="I15" s="25">
        <f t="shared" si="2"/>
        <v>1.1076388888888888</v>
      </c>
      <c r="J15" s="55">
        <f t="shared" si="9"/>
        <v>0.3576388888888889</v>
      </c>
      <c r="K15" s="25">
        <v>0.11458333333333333</v>
      </c>
      <c r="L15" s="62">
        <v>0.29166666666666669</v>
      </c>
      <c r="M15" s="70" t="s">
        <v>204</v>
      </c>
      <c r="N15" s="68">
        <v>9</v>
      </c>
      <c r="O15" s="64" t="s">
        <v>124</v>
      </c>
      <c r="P15" s="64"/>
      <c r="Q15" s="64" t="s">
        <v>163</v>
      </c>
      <c r="R15" s="64"/>
      <c r="S15" s="64"/>
      <c r="T15" s="64"/>
      <c r="U15" s="64"/>
      <c r="V15" s="64"/>
      <c r="W15" s="64"/>
      <c r="X15" s="65">
        <v>0.625</v>
      </c>
      <c r="Y15" s="65">
        <v>0.70486111111111116</v>
      </c>
      <c r="Z15" s="78">
        <f t="shared" si="5"/>
        <v>7.986111111111116E-2</v>
      </c>
      <c r="AA15" s="71" t="s">
        <v>216</v>
      </c>
      <c r="AG15" s="2" t="s">
        <v>188</v>
      </c>
    </row>
    <row r="16" spans="1:33" x14ac:dyDescent="0.25">
      <c r="A16" s="22" t="s">
        <v>64</v>
      </c>
      <c r="B16" s="23" t="s">
        <v>103</v>
      </c>
      <c r="C16" s="23" t="s">
        <v>40</v>
      </c>
      <c r="D16" s="23" t="s">
        <v>41</v>
      </c>
      <c r="E16" s="6">
        <f t="shared" si="7"/>
        <v>0.68402777777777779</v>
      </c>
      <c r="F16" s="7">
        <f t="shared" si="0"/>
        <v>1.1423611111111112</v>
      </c>
      <c r="G16" s="52">
        <f t="shared" si="8"/>
        <v>0.3923611111111111</v>
      </c>
      <c r="H16" s="24">
        <f t="shared" si="1"/>
        <v>0.77083333333333337</v>
      </c>
      <c r="I16" s="25">
        <f t="shared" si="2"/>
        <v>1.2291666666666667</v>
      </c>
      <c r="J16" s="55">
        <f t="shared" si="9"/>
        <v>0.47916666666666669</v>
      </c>
      <c r="K16" s="25">
        <v>8.6805555555555566E-2</v>
      </c>
      <c r="L16" s="62">
        <v>0.29166666666666669</v>
      </c>
      <c r="M16" s="71" t="s">
        <v>205</v>
      </c>
      <c r="N16" s="68">
        <v>6.5</v>
      </c>
      <c r="O16" s="64" t="s">
        <v>125</v>
      </c>
      <c r="P16" s="64"/>
      <c r="Q16" s="64" t="s">
        <v>164</v>
      </c>
      <c r="R16" s="64"/>
      <c r="S16" s="64"/>
      <c r="T16" s="64"/>
      <c r="U16" s="64"/>
      <c r="V16" s="64"/>
      <c r="W16" s="64"/>
      <c r="X16" s="65">
        <v>0.73958333333333337</v>
      </c>
      <c r="Y16" s="65">
        <v>0.8125</v>
      </c>
      <c r="Z16" s="78">
        <f t="shared" si="5"/>
        <v>7.291666666666663E-2</v>
      </c>
      <c r="AA16" s="71" t="s">
        <v>224</v>
      </c>
    </row>
    <row r="17" spans="1:33" x14ac:dyDescent="0.25">
      <c r="A17" s="22" t="s">
        <v>65</v>
      </c>
      <c r="B17" s="23" t="s">
        <v>103</v>
      </c>
      <c r="C17" s="23" t="s">
        <v>41</v>
      </c>
      <c r="D17" s="23" t="s">
        <v>38</v>
      </c>
      <c r="E17" s="6">
        <f t="shared" si="7"/>
        <v>0.80555555555555558</v>
      </c>
      <c r="F17" s="7">
        <f t="shared" si="0"/>
        <v>1.2638888888888888</v>
      </c>
      <c r="G17" s="52">
        <f t="shared" si="8"/>
        <v>0.51388888888888884</v>
      </c>
      <c r="H17" s="24">
        <f t="shared" si="1"/>
        <v>0.88194444444444442</v>
      </c>
      <c r="I17" s="25">
        <f t="shared" si="2"/>
        <v>1.3402777777777777</v>
      </c>
      <c r="J17" s="55">
        <f t="shared" si="9"/>
        <v>0.54861111111111116</v>
      </c>
      <c r="K17" s="25">
        <v>7.6388888888888895E-2</v>
      </c>
      <c r="L17" s="62">
        <v>0.33333333333333331</v>
      </c>
      <c r="M17" s="70" t="s">
        <v>206</v>
      </c>
      <c r="N17" s="68">
        <v>7</v>
      </c>
      <c r="O17" s="64" t="s">
        <v>170</v>
      </c>
      <c r="P17" s="64"/>
      <c r="Q17" s="64" t="s">
        <v>165</v>
      </c>
      <c r="R17" s="64"/>
      <c r="S17" s="64"/>
      <c r="T17" s="64"/>
      <c r="U17" s="64"/>
      <c r="V17" s="64"/>
      <c r="W17" s="64"/>
      <c r="X17" s="65">
        <v>0.84722222222222221</v>
      </c>
      <c r="Y17" s="65">
        <v>0.96527777777777779</v>
      </c>
      <c r="Z17" s="78">
        <f t="shared" si="5"/>
        <v>0.11805555555555558</v>
      </c>
      <c r="AA17" s="71" t="s">
        <v>225</v>
      </c>
      <c r="AG17" s="2" t="s">
        <v>189</v>
      </c>
    </row>
    <row r="18" spans="1:33" ht="15.75" thickBot="1" x14ac:dyDescent="0.3">
      <c r="A18" s="26" t="s">
        <v>66</v>
      </c>
      <c r="B18" s="27" t="s">
        <v>103</v>
      </c>
      <c r="C18" s="27" t="s">
        <v>38</v>
      </c>
      <c r="D18" s="27" t="s">
        <v>13</v>
      </c>
      <c r="E18" s="12">
        <f t="shared" si="7"/>
        <v>0.91666666666666663</v>
      </c>
      <c r="F18" s="13">
        <f t="shared" si="0"/>
        <v>1.375</v>
      </c>
      <c r="G18" s="57">
        <f t="shared" si="8"/>
        <v>0.58333333333333326</v>
      </c>
      <c r="H18" s="28">
        <f t="shared" si="1"/>
        <v>1.0347222222222221</v>
      </c>
      <c r="I18" s="29">
        <f t="shared" si="2"/>
        <v>1.4930555555555554</v>
      </c>
      <c r="J18" s="45">
        <f t="shared" si="9"/>
        <v>0.7847222222222221</v>
      </c>
      <c r="K18" s="29">
        <v>0.11805555555555557</v>
      </c>
      <c r="L18" s="63">
        <v>0.25</v>
      </c>
      <c r="M18" s="70" t="s">
        <v>207</v>
      </c>
      <c r="N18" s="68">
        <v>9</v>
      </c>
      <c r="O18" s="64" t="s">
        <v>126</v>
      </c>
      <c r="P18" s="64"/>
      <c r="Q18" s="64" t="s">
        <v>166</v>
      </c>
      <c r="R18" s="64"/>
      <c r="S18" s="64"/>
      <c r="T18" s="64"/>
      <c r="U18" s="64"/>
      <c r="V18" s="64"/>
      <c r="W18" s="64"/>
      <c r="X18" s="65">
        <v>0</v>
      </c>
      <c r="Y18" s="65">
        <v>9.7222222222222224E-2</v>
      </c>
      <c r="Z18" s="78">
        <f t="shared" si="5"/>
        <v>9.7222222222222224E-2</v>
      </c>
      <c r="AA18" s="71" t="s">
        <v>216</v>
      </c>
      <c r="AG18" s="59"/>
    </row>
    <row r="19" spans="1:33" x14ac:dyDescent="0.25">
      <c r="A19" s="18" t="s">
        <v>67</v>
      </c>
      <c r="B19" s="19" t="s">
        <v>104</v>
      </c>
      <c r="C19" s="19" t="s">
        <v>13</v>
      </c>
      <c r="D19" s="19" t="s">
        <v>15</v>
      </c>
      <c r="E19" s="10">
        <f t="shared" si="7"/>
        <v>1.0694444444444444</v>
      </c>
      <c r="F19" s="11">
        <f t="shared" si="0"/>
        <v>1.5277777777777777</v>
      </c>
      <c r="G19" s="39">
        <f t="shared" si="8"/>
        <v>0.81944444444444442</v>
      </c>
      <c r="H19" s="20">
        <f t="shared" si="1"/>
        <v>1.1666666666666667</v>
      </c>
      <c r="I19" s="21">
        <f t="shared" si="2"/>
        <v>1.625</v>
      </c>
      <c r="J19" s="44">
        <f t="shared" si="9"/>
        <v>0.95833333333333337</v>
      </c>
      <c r="K19" s="21">
        <v>9.7222222222222224E-2</v>
      </c>
      <c r="L19" s="61">
        <v>0.20833333333333334</v>
      </c>
      <c r="M19" s="70" t="s">
        <v>208</v>
      </c>
      <c r="N19" s="68">
        <v>7</v>
      </c>
      <c r="O19" s="64" t="s">
        <v>127</v>
      </c>
      <c r="P19" s="64"/>
      <c r="Q19" s="64" t="s">
        <v>167</v>
      </c>
      <c r="R19" s="64"/>
      <c r="S19" s="64"/>
      <c r="T19" s="64"/>
      <c r="U19" s="64"/>
      <c r="V19" s="64"/>
      <c r="W19" s="64"/>
      <c r="X19" s="65">
        <v>0.13194444444444445</v>
      </c>
      <c r="Y19" s="65">
        <v>0.21180555555555555</v>
      </c>
      <c r="Z19" s="78">
        <f t="shared" si="5"/>
        <v>7.9861111111111105E-2</v>
      </c>
      <c r="AA19" s="71" t="s">
        <v>226</v>
      </c>
    </row>
    <row r="20" spans="1:33" x14ac:dyDescent="0.25">
      <c r="A20" s="22" t="s">
        <v>68</v>
      </c>
      <c r="B20" s="23" t="s">
        <v>104</v>
      </c>
      <c r="C20" s="23" t="s">
        <v>15</v>
      </c>
      <c r="D20" s="23" t="s">
        <v>17</v>
      </c>
      <c r="E20" s="6">
        <f t="shared" si="7"/>
        <v>1.2013888888888891</v>
      </c>
      <c r="F20" s="7">
        <f t="shared" si="0"/>
        <v>1.6597222222222223</v>
      </c>
      <c r="G20" s="37">
        <f t="shared" si="8"/>
        <v>0.99305555555555569</v>
      </c>
      <c r="H20" s="24">
        <f t="shared" si="1"/>
        <v>1.2847222222222223</v>
      </c>
      <c r="I20" s="25">
        <f t="shared" si="2"/>
        <v>1.7430555555555556</v>
      </c>
      <c r="J20" s="43">
        <f t="shared" si="9"/>
        <v>1.0763888888888891</v>
      </c>
      <c r="K20" s="25">
        <v>8.3333333333333329E-2</v>
      </c>
      <c r="L20" s="62">
        <v>0.20833333333333334</v>
      </c>
      <c r="M20" s="70" t="s">
        <v>209</v>
      </c>
      <c r="N20" s="68">
        <v>5</v>
      </c>
      <c r="O20" s="64" t="s">
        <v>128</v>
      </c>
      <c r="P20" s="64"/>
      <c r="Q20" s="64"/>
      <c r="R20" s="64"/>
      <c r="S20" s="64"/>
      <c r="T20" s="64"/>
      <c r="U20" s="64"/>
      <c r="V20" s="64"/>
      <c r="W20" s="64"/>
      <c r="X20" s="65">
        <v>0.24652777777777779</v>
      </c>
      <c r="Y20" s="65">
        <v>0.34375</v>
      </c>
      <c r="Z20" s="78">
        <f t="shared" si="5"/>
        <v>9.722222222222221E-2</v>
      </c>
      <c r="AA20" s="71" t="s">
        <v>227</v>
      </c>
    </row>
    <row r="21" spans="1:33" x14ac:dyDescent="0.25">
      <c r="A21" s="22" t="s">
        <v>69</v>
      </c>
      <c r="B21" s="23" t="s">
        <v>104</v>
      </c>
      <c r="C21" s="23" t="s">
        <v>17</v>
      </c>
      <c r="D21" s="23" t="s">
        <v>45</v>
      </c>
      <c r="E21" s="6">
        <f t="shared" si="7"/>
        <v>1.3194444444444446</v>
      </c>
      <c r="F21" s="7">
        <f t="shared" si="0"/>
        <v>1.7777777777777779</v>
      </c>
      <c r="G21" s="37">
        <f t="shared" si="8"/>
        <v>1.1111111111111114</v>
      </c>
      <c r="H21" s="24">
        <f t="shared" si="1"/>
        <v>1.4236111111111114</v>
      </c>
      <c r="I21" s="25">
        <f t="shared" si="2"/>
        <v>1.8819444444444446</v>
      </c>
      <c r="J21" s="43">
        <f t="shared" si="9"/>
        <v>1.2152777777777781</v>
      </c>
      <c r="K21" s="25">
        <v>0.10416666666666667</v>
      </c>
      <c r="L21" s="62">
        <v>0.20833333333333334</v>
      </c>
      <c r="M21" s="70" t="s">
        <v>210</v>
      </c>
      <c r="N21" s="68">
        <v>6</v>
      </c>
      <c r="O21" s="64" t="s">
        <v>129</v>
      </c>
      <c r="P21" s="64"/>
      <c r="Q21" s="64" t="s">
        <v>169</v>
      </c>
      <c r="R21" s="64"/>
      <c r="S21" s="64"/>
      <c r="T21" s="64"/>
      <c r="U21" s="64"/>
      <c r="V21" s="64"/>
      <c r="W21" s="64"/>
      <c r="X21" s="65">
        <v>0.37152777777777773</v>
      </c>
      <c r="Y21" s="65">
        <v>0.46180555555555558</v>
      </c>
      <c r="Z21" s="78">
        <f t="shared" si="5"/>
        <v>9.0277777777777846E-2</v>
      </c>
      <c r="AA21" s="71" t="s">
        <v>228</v>
      </c>
    </row>
    <row r="22" spans="1:33" x14ac:dyDescent="0.25">
      <c r="A22" s="22" t="s">
        <v>70</v>
      </c>
      <c r="B22" s="23" t="s">
        <v>104</v>
      </c>
      <c r="C22" s="23" t="s">
        <v>45</v>
      </c>
      <c r="D22" s="23" t="s">
        <v>172</v>
      </c>
      <c r="E22" s="6">
        <f t="shared" si="7"/>
        <v>1.4583333333333337</v>
      </c>
      <c r="F22" s="7">
        <f t="shared" si="0"/>
        <v>1.916666666666667</v>
      </c>
      <c r="G22" s="38">
        <f t="shared" si="8"/>
        <v>1.2500000000000004</v>
      </c>
      <c r="H22" s="24">
        <f t="shared" si="1"/>
        <v>1.5902777777777781</v>
      </c>
      <c r="I22" s="25">
        <f t="shared" si="2"/>
        <v>2.0486111111111116</v>
      </c>
      <c r="J22" s="55">
        <f t="shared" si="9"/>
        <v>1.3819444444444449</v>
      </c>
      <c r="K22" s="25">
        <v>0.13194444444444445</v>
      </c>
      <c r="L22" s="62">
        <v>0.20833333333333334</v>
      </c>
      <c r="M22" s="70" t="s">
        <v>211</v>
      </c>
      <c r="N22" s="68">
        <v>6</v>
      </c>
      <c r="O22" s="64" t="s">
        <v>130</v>
      </c>
      <c r="P22" s="64"/>
      <c r="Q22" s="64"/>
      <c r="R22" s="64"/>
      <c r="S22" s="64"/>
      <c r="T22" s="64"/>
      <c r="U22" s="64"/>
      <c r="V22" s="64"/>
      <c r="W22" s="64"/>
      <c r="X22" s="65">
        <v>0.49652777777777773</v>
      </c>
      <c r="Y22" s="65">
        <v>0.57638888888888895</v>
      </c>
      <c r="Z22" s="78">
        <f t="shared" si="5"/>
        <v>7.9861111111111216E-2</v>
      </c>
      <c r="AA22" s="71" t="s">
        <v>229</v>
      </c>
    </row>
    <row r="23" spans="1:33" x14ac:dyDescent="0.25">
      <c r="A23" s="22" t="s">
        <v>71</v>
      </c>
      <c r="B23" s="23" t="s">
        <v>104</v>
      </c>
      <c r="C23" s="23" t="s">
        <v>172</v>
      </c>
      <c r="D23" s="23" t="s">
        <v>49</v>
      </c>
      <c r="E23" s="6">
        <f t="shared" si="7"/>
        <v>1.6250000000000004</v>
      </c>
      <c r="F23" s="7">
        <f t="shared" si="0"/>
        <v>2.0833333333333339</v>
      </c>
      <c r="G23" s="52">
        <f t="shared" si="8"/>
        <v>1.4166666666666672</v>
      </c>
      <c r="H23" s="24">
        <f t="shared" si="1"/>
        <v>1.6840277777777781</v>
      </c>
      <c r="I23" s="25">
        <f t="shared" si="2"/>
        <v>2.1423611111111116</v>
      </c>
      <c r="J23" s="55">
        <f t="shared" si="9"/>
        <v>1.5173611111111114</v>
      </c>
      <c r="K23" s="25">
        <v>5.9027777777777783E-2</v>
      </c>
      <c r="L23" s="62">
        <v>0.16666666666666666</v>
      </c>
      <c r="M23" s="70" t="s">
        <v>212</v>
      </c>
      <c r="N23" s="68">
        <v>7</v>
      </c>
      <c r="O23" s="64" t="s">
        <v>131</v>
      </c>
      <c r="P23" s="64"/>
      <c r="Q23" s="66" t="s">
        <v>173</v>
      </c>
      <c r="R23" s="64"/>
      <c r="S23" s="64"/>
      <c r="T23" s="64"/>
      <c r="U23" s="64"/>
      <c r="V23" s="64"/>
      <c r="W23" s="64"/>
      <c r="X23" s="65">
        <v>0.61111111111111105</v>
      </c>
      <c r="Y23" s="65">
        <v>0.71180555555555547</v>
      </c>
      <c r="Z23" s="78">
        <f t="shared" si="5"/>
        <v>0.10069444444444442</v>
      </c>
      <c r="AA23" s="71" t="s">
        <v>230</v>
      </c>
    </row>
    <row r="24" spans="1:33" x14ac:dyDescent="0.25">
      <c r="A24" s="22" t="s">
        <v>72</v>
      </c>
      <c r="B24" s="23" t="s">
        <v>104</v>
      </c>
      <c r="C24" s="23" t="s">
        <v>49</v>
      </c>
      <c r="D24" s="23" t="s">
        <v>50</v>
      </c>
      <c r="E24" s="6">
        <f t="shared" si="7"/>
        <v>1.7187500000000004</v>
      </c>
      <c r="F24" s="7">
        <f t="shared" si="0"/>
        <v>2.1770833333333339</v>
      </c>
      <c r="G24" s="52">
        <f t="shared" si="8"/>
        <v>1.5520833333333337</v>
      </c>
      <c r="H24" s="24">
        <f t="shared" si="1"/>
        <v>1.8437500000000004</v>
      </c>
      <c r="I24" s="25">
        <f t="shared" si="2"/>
        <v>2.3020833333333339</v>
      </c>
      <c r="J24" s="55">
        <f t="shared" si="9"/>
        <v>1.6770833333333337</v>
      </c>
      <c r="K24" s="25">
        <v>0.125</v>
      </c>
      <c r="L24" s="62">
        <v>0.16666666666666666</v>
      </c>
      <c r="M24" s="70" t="s">
        <v>213</v>
      </c>
      <c r="N24" s="68">
        <v>7</v>
      </c>
      <c r="O24" s="64" t="s">
        <v>132</v>
      </c>
      <c r="P24" s="64"/>
      <c r="Q24" s="64" t="s">
        <v>174</v>
      </c>
      <c r="R24" s="64"/>
      <c r="S24" s="64"/>
      <c r="T24" s="64"/>
      <c r="U24" s="64"/>
      <c r="V24" s="64"/>
      <c r="W24" s="64"/>
      <c r="X24" s="65">
        <v>0.74652777777777779</v>
      </c>
      <c r="Y24" s="65">
        <v>0.85763888888888884</v>
      </c>
      <c r="Z24" s="78">
        <f t="shared" si="5"/>
        <v>0.11111111111111105</v>
      </c>
      <c r="AA24" s="71" t="s">
        <v>231</v>
      </c>
    </row>
    <row r="25" spans="1:33" ht="15.75" thickBot="1" x14ac:dyDescent="0.3">
      <c r="A25" s="26" t="s">
        <v>73</v>
      </c>
      <c r="B25" s="27" t="s">
        <v>104</v>
      </c>
      <c r="C25" s="27" t="s">
        <v>50</v>
      </c>
      <c r="D25" s="27" t="s">
        <v>16</v>
      </c>
      <c r="E25" s="47">
        <v>0.90972222222222221</v>
      </c>
      <c r="F25" s="13">
        <f t="shared" si="0"/>
        <v>1.3680555555555556</v>
      </c>
      <c r="G25" s="40">
        <f t="shared" si="8"/>
        <v>0.74305555555555558</v>
      </c>
      <c r="H25" s="28">
        <f t="shared" si="1"/>
        <v>1.0416666666666667</v>
      </c>
      <c r="I25" s="29">
        <f t="shared" si="2"/>
        <v>1.5</v>
      </c>
      <c r="J25" s="45">
        <f t="shared" si="9"/>
        <v>0.87500000000000011</v>
      </c>
      <c r="K25" s="29">
        <v>0.13194444444444445</v>
      </c>
      <c r="L25" s="63">
        <v>0.16666666666666666</v>
      </c>
      <c r="M25" s="70" t="s">
        <v>214</v>
      </c>
      <c r="N25" s="68">
        <v>0</v>
      </c>
      <c r="O25" s="64" t="s">
        <v>133</v>
      </c>
      <c r="P25" s="64"/>
      <c r="Q25" s="64" t="s">
        <v>175</v>
      </c>
      <c r="R25" s="64"/>
      <c r="S25" s="64"/>
      <c r="T25" s="64"/>
      <c r="U25" s="64"/>
      <c r="V25" s="64"/>
      <c r="W25" s="64"/>
      <c r="X25" s="65">
        <v>0.89236111111111116</v>
      </c>
      <c r="Y25" s="65">
        <v>0.99652777777777779</v>
      </c>
      <c r="Z25" s="78">
        <f t="shared" si="5"/>
        <v>0.10416666666666663</v>
      </c>
      <c r="AA25" s="81" t="s">
        <v>232</v>
      </c>
    </row>
    <row r="26" spans="1:33" x14ac:dyDescent="0.25">
      <c r="A26" s="18" t="s">
        <v>74</v>
      </c>
      <c r="B26" s="19" t="s">
        <v>105</v>
      </c>
      <c r="C26" s="19" t="s">
        <v>16</v>
      </c>
      <c r="D26" s="19" t="s">
        <v>42</v>
      </c>
      <c r="E26" s="10">
        <f t="shared" si="7"/>
        <v>1.0763888888888891</v>
      </c>
      <c r="F26" s="11">
        <f t="shared" si="0"/>
        <v>1.5347222222222223</v>
      </c>
      <c r="G26" s="39">
        <f t="shared" si="8"/>
        <v>0.90972222222222243</v>
      </c>
      <c r="H26" s="20">
        <f t="shared" si="1"/>
        <v>1.1736111111111114</v>
      </c>
      <c r="I26" s="21">
        <f t="shared" si="2"/>
        <v>1.6319444444444446</v>
      </c>
      <c r="J26" s="44">
        <f t="shared" si="9"/>
        <v>0.96527777777777801</v>
      </c>
      <c r="K26" s="21">
        <v>9.7222222222222224E-2</v>
      </c>
      <c r="L26" s="61">
        <v>0.20833333333333334</v>
      </c>
      <c r="M26" s="70" t="s">
        <v>252</v>
      </c>
      <c r="N26" s="68">
        <v>8</v>
      </c>
      <c r="O26" s="64" t="s">
        <v>134</v>
      </c>
      <c r="P26" s="64"/>
      <c r="Q26" s="64" t="s">
        <v>183</v>
      </c>
      <c r="R26" s="64"/>
      <c r="S26" s="64"/>
      <c r="T26" s="64"/>
      <c r="U26" s="64"/>
      <c r="V26" s="64"/>
      <c r="W26" s="64"/>
      <c r="X26" s="65">
        <v>2.7777777777777776E-2</v>
      </c>
      <c r="Y26" s="65">
        <v>0.11805555555555557</v>
      </c>
      <c r="Z26" s="78">
        <f t="shared" si="5"/>
        <v>9.027777777777779E-2</v>
      </c>
      <c r="AA26" s="71" t="s">
        <v>233</v>
      </c>
    </row>
    <row r="27" spans="1:33" x14ac:dyDescent="0.25">
      <c r="A27" s="22" t="s">
        <v>75</v>
      </c>
      <c r="B27" s="23" t="s">
        <v>105</v>
      </c>
      <c r="C27" s="23" t="s">
        <v>42</v>
      </c>
      <c r="D27" s="23" t="s">
        <v>14</v>
      </c>
      <c r="E27" s="6">
        <f t="shared" si="7"/>
        <v>1.2083333333333337</v>
      </c>
      <c r="F27" s="7">
        <f t="shared" si="0"/>
        <v>1.666666666666667</v>
      </c>
      <c r="G27" s="37">
        <f t="shared" si="8"/>
        <v>1.0000000000000004</v>
      </c>
      <c r="H27" s="24">
        <f t="shared" si="1"/>
        <v>1.291666666666667</v>
      </c>
      <c r="I27" s="25">
        <f t="shared" si="2"/>
        <v>1.7500000000000002</v>
      </c>
      <c r="J27" s="43">
        <f t="shared" si="9"/>
        <v>1.0833333333333337</v>
      </c>
      <c r="K27" s="25">
        <v>8.3333333333333329E-2</v>
      </c>
      <c r="L27" s="62">
        <v>0.20833333333333334</v>
      </c>
      <c r="M27" s="70" t="s">
        <v>253</v>
      </c>
      <c r="N27" s="68">
        <v>4</v>
      </c>
      <c r="O27" s="64" t="s">
        <v>135</v>
      </c>
      <c r="P27" s="64"/>
      <c r="Q27" s="64"/>
      <c r="R27" s="64"/>
      <c r="S27" s="64"/>
      <c r="T27" s="64"/>
      <c r="U27" s="64"/>
      <c r="V27" s="64"/>
      <c r="W27" s="64"/>
      <c r="X27" s="65">
        <v>0.14583333333333334</v>
      </c>
      <c r="Y27" s="65">
        <v>0.23611111111111113</v>
      </c>
      <c r="Z27" s="78">
        <f t="shared" si="5"/>
        <v>9.027777777777779E-2</v>
      </c>
      <c r="AA27" s="71" t="s">
        <v>234</v>
      </c>
    </row>
    <row r="28" spans="1:33" x14ac:dyDescent="0.25">
      <c r="A28" s="22" t="s">
        <v>76</v>
      </c>
      <c r="B28" s="23" t="s">
        <v>105</v>
      </c>
      <c r="C28" s="23" t="s">
        <v>14</v>
      </c>
      <c r="D28" s="23" t="s">
        <v>18</v>
      </c>
      <c r="E28" s="46">
        <v>0.41666666666666669</v>
      </c>
      <c r="F28" s="7">
        <f t="shared" si="0"/>
        <v>0.875</v>
      </c>
      <c r="G28" s="37">
        <f t="shared" si="8"/>
        <v>0.20833333333333334</v>
      </c>
      <c r="H28" s="24">
        <f t="shared" si="1"/>
        <v>0.51736111111111116</v>
      </c>
      <c r="I28" s="25">
        <f t="shared" si="2"/>
        <v>0.97569444444444442</v>
      </c>
      <c r="J28" s="55">
        <f t="shared" si="9"/>
        <v>0.30902777777777779</v>
      </c>
      <c r="K28" s="25">
        <v>0.10069444444444442</v>
      </c>
      <c r="L28" s="62">
        <v>0.20833333333333334</v>
      </c>
      <c r="M28" s="70" t="s">
        <v>254</v>
      </c>
      <c r="N28" s="68">
        <v>9</v>
      </c>
      <c r="O28" s="64" t="s">
        <v>136</v>
      </c>
      <c r="P28" s="64"/>
      <c r="Q28" s="64"/>
      <c r="R28" s="64"/>
      <c r="S28" s="64"/>
      <c r="T28" s="64"/>
      <c r="U28" s="64"/>
      <c r="V28" s="64"/>
      <c r="W28" s="64"/>
      <c r="X28" s="65">
        <v>0.2638888888888889</v>
      </c>
      <c r="Y28" s="65">
        <v>0.2986111111111111</v>
      </c>
      <c r="Z28" s="78">
        <f t="shared" si="5"/>
        <v>3.472222222222221E-2</v>
      </c>
      <c r="AA28" s="71" t="s">
        <v>235</v>
      </c>
    </row>
    <row r="29" spans="1:33" x14ac:dyDescent="0.25">
      <c r="A29" s="22" t="s">
        <v>77</v>
      </c>
      <c r="B29" s="23" t="s">
        <v>105</v>
      </c>
      <c r="C29" s="23" t="s">
        <v>18</v>
      </c>
      <c r="D29" s="23" t="s">
        <v>19</v>
      </c>
      <c r="E29" s="6">
        <f t="shared" ref="E29:E38" si="10">H28+$R$4</f>
        <v>0.55208333333333337</v>
      </c>
      <c r="F29" s="7">
        <f t="shared" si="0"/>
        <v>1.0104166666666667</v>
      </c>
      <c r="G29" s="52">
        <f t="shared" si="8"/>
        <v>0.34375</v>
      </c>
      <c r="H29" s="24">
        <f t="shared" si="1"/>
        <v>0.66319444444444442</v>
      </c>
      <c r="I29" s="25">
        <f t="shared" si="2"/>
        <v>1.1215277777777777</v>
      </c>
      <c r="J29" s="55">
        <f t="shared" si="9"/>
        <v>0.51736111111111105</v>
      </c>
      <c r="K29" s="25">
        <v>0.11111111111111105</v>
      </c>
      <c r="L29" s="62">
        <v>0.14583333333333334</v>
      </c>
      <c r="M29" s="70" t="s">
        <v>255</v>
      </c>
      <c r="N29" s="68">
        <v>8</v>
      </c>
      <c r="O29" s="64" t="s">
        <v>138</v>
      </c>
      <c r="P29" s="64"/>
      <c r="Q29" s="64"/>
      <c r="R29" s="64"/>
      <c r="S29" s="64"/>
      <c r="T29" s="64"/>
      <c r="U29" s="64"/>
      <c r="V29" s="64"/>
      <c r="W29" s="64"/>
      <c r="X29" s="65">
        <v>0.41666666666666669</v>
      </c>
      <c r="Y29" s="65">
        <v>0.50694444444444442</v>
      </c>
      <c r="Z29" s="78">
        <f t="shared" si="5"/>
        <v>9.0277777777777735E-2</v>
      </c>
      <c r="AA29" s="71" t="s">
        <v>236</v>
      </c>
    </row>
    <row r="30" spans="1:33" x14ac:dyDescent="0.25">
      <c r="A30" s="22" t="s">
        <v>78</v>
      </c>
      <c r="B30" s="23" t="s">
        <v>105</v>
      </c>
      <c r="C30" s="23" t="s">
        <v>19</v>
      </c>
      <c r="D30" s="23" t="s">
        <v>37</v>
      </c>
      <c r="E30" s="6">
        <f t="shared" si="10"/>
        <v>0.69791666666666663</v>
      </c>
      <c r="F30" s="7">
        <f t="shared" si="0"/>
        <v>1.15625</v>
      </c>
      <c r="G30" s="52">
        <f t="shared" si="8"/>
        <v>0.55208333333333326</v>
      </c>
      <c r="H30" s="24">
        <f t="shared" si="1"/>
        <v>0.80208333333333326</v>
      </c>
      <c r="I30" s="25">
        <f t="shared" si="2"/>
        <v>1.2604166666666665</v>
      </c>
      <c r="J30" s="55">
        <f t="shared" si="9"/>
        <v>0.67708333333333326</v>
      </c>
      <c r="K30" s="25">
        <v>0.10416666666666663</v>
      </c>
      <c r="L30" s="62">
        <v>0.125</v>
      </c>
      <c r="M30" s="70" t="s">
        <v>256</v>
      </c>
      <c r="N30" s="68">
        <v>2</v>
      </c>
      <c r="O30" s="64" t="s">
        <v>137</v>
      </c>
      <c r="P30" s="64"/>
      <c r="Q30" s="64"/>
      <c r="R30" s="64"/>
      <c r="S30" s="64"/>
      <c r="T30" s="64"/>
      <c r="U30" s="64"/>
      <c r="V30" s="64"/>
      <c r="W30" s="64"/>
      <c r="X30" s="65">
        <v>0.54166666666666663</v>
      </c>
      <c r="Y30" s="65">
        <v>0.63888888888888895</v>
      </c>
      <c r="Z30" s="78">
        <f t="shared" si="5"/>
        <v>9.7222222222222321E-2</v>
      </c>
      <c r="AA30" s="81" t="s">
        <v>232</v>
      </c>
    </row>
    <row r="31" spans="1:33" x14ac:dyDescent="0.25">
      <c r="A31" s="22" t="s">
        <v>79</v>
      </c>
      <c r="B31" s="23" t="s">
        <v>105</v>
      </c>
      <c r="C31" s="23" t="s">
        <v>37</v>
      </c>
      <c r="D31" s="23" t="s">
        <v>20</v>
      </c>
      <c r="E31" s="6">
        <f t="shared" si="10"/>
        <v>0.83680555555555547</v>
      </c>
      <c r="F31" s="7">
        <f t="shared" si="0"/>
        <v>1.2951388888888888</v>
      </c>
      <c r="G31" s="52">
        <f t="shared" si="8"/>
        <v>0.71180555555555547</v>
      </c>
      <c r="H31" s="24">
        <f t="shared" si="1"/>
        <v>0.92708333333333326</v>
      </c>
      <c r="I31" s="25">
        <f t="shared" si="2"/>
        <v>1.3854166666666665</v>
      </c>
      <c r="J31" s="43">
        <f t="shared" si="9"/>
        <v>0.92708333333333326</v>
      </c>
      <c r="K31" s="25">
        <v>9.027777777777779E-2</v>
      </c>
      <c r="L31" s="62">
        <v>0</v>
      </c>
      <c r="M31" s="70" t="s">
        <v>257</v>
      </c>
      <c r="N31" s="68">
        <v>7</v>
      </c>
      <c r="O31" s="64" t="s">
        <v>139</v>
      </c>
      <c r="P31" s="64"/>
      <c r="Q31" s="64"/>
      <c r="R31" s="64"/>
      <c r="S31" s="64"/>
      <c r="T31" s="64"/>
      <c r="U31" s="64"/>
      <c r="V31" s="64"/>
      <c r="W31" s="64"/>
      <c r="X31" s="65">
        <v>0.67361111111111116</v>
      </c>
      <c r="Y31" s="65">
        <v>0.76388888888888884</v>
      </c>
      <c r="Z31" s="78">
        <f t="shared" si="5"/>
        <v>9.0277777777777679E-2</v>
      </c>
      <c r="AA31" s="81" t="s">
        <v>232</v>
      </c>
    </row>
    <row r="32" spans="1:33" ht="15.75" thickBot="1" x14ac:dyDescent="0.3">
      <c r="A32" s="26" t="s">
        <v>80</v>
      </c>
      <c r="B32" s="27" t="s">
        <v>105</v>
      </c>
      <c r="C32" s="27" t="s">
        <v>20</v>
      </c>
      <c r="D32" s="27" t="s">
        <v>21</v>
      </c>
      <c r="E32" s="12">
        <f t="shared" si="10"/>
        <v>0.96180555555555547</v>
      </c>
      <c r="F32" s="13">
        <f t="shared" si="0"/>
        <v>1.4201388888888888</v>
      </c>
      <c r="G32" s="41">
        <f t="shared" si="6"/>
        <v>0.96180555555555547</v>
      </c>
      <c r="H32" s="28">
        <f t="shared" si="1"/>
        <v>1.0590277777777777</v>
      </c>
      <c r="I32" s="29">
        <f t="shared" si="2"/>
        <v>1.5173611111111109</v>
      </c>
      <c r="J32" s="45">
        <f>H32+L32</f>
        <v>1.0590277777777777</v>
      </c>
      <c r="K32" s="29">
        <v>9.7222222222222224E-2</v>
      </c>
      <c r="L32" s="63">
        <v>0</v>
      </c>
      <c r="M32" s="70" t="s">
        <v>258</v>
      </c>
      <c r="N32" s="68">
        <v>7</v>
      </c>
      <c r="O32" s="64" t="s">
        <v>140</v>
      </c>
      <c r="P32" s="64"/>
      <c r="Q32" s="64"/>
      <c r="R32" s="64"/>
      <c r="S32" s="64"/>
      <c r="T32" s="64"/>
      <c r="U32" s="64"/>
      <c r="V32" s="64"/>
      <c r="W32" s="64"/>
      <c r="X32" s="65">
        <v>0.79861111111111116</v>
      </c>
      <c r="Y32" s="65">
        <v>0.86805555555555547</v>
      </c>
      <c r="Z32" s="78">
        <f t="shared" si="5"/>
        <v>6.9444444444444309E-2</v>
      </c>
      <c r="AA32" s="71" t="s">
        <v>237</v>
      </c>
    </row>
    <row r="33" spans="1:27" x14ac:dyDescent="0.25">
      <c r="A33" s="18" t="s">
        <v>81</v>
      </c>
      <c r="B33" s="19" t="s">
        <v>106</v>
      </c>
      <c r="C33" s="19" t="s">
        <v>21</v>
      </c>
      <c r="D33" s="19" t="s">
        <v>22</v>
      </c>
      <c r="E33" s="10">
        <f t="shared" si="10"/>
        <v>1.09375</v>
      </c>
      <c r="F33" s="11">
        <f t="shared" si="0"/>
        <v>1.5520833333333333</v>
      </c>
      <c r="G33" s="39">
        <f t="shared" si="6"/>
        <v>1.09375</v>
      </c>
      <c r="H33" s="20">
        <f t="shared" si="1"/>
        <v>1.1805555555555556</v>
      </c>
      <c r="I33" s="21">
        <f t="shared" si="2"/>
        <v>1.6388888888888888</v>
      </c>
      <c r="J33" s="44">
        <f t="shared" si="4"/>
        <v>1.2222222222222223</v>
      </c>
      <c r="K33" s="21">
        <v>8.6805555555555566E-2</v>
      </c>
      <c r="L33" s="61">
        <v>4.1666666666666664E-2</v>
      </c>
      <c r="M33" s="70" t="s">
        <v>259</v>
      </c>
      <c r="N33" s="68">
        <v>8</v>
      </c>
      <c r="O33" s="64" t="s">
        <v>141</v>
      </c>
      <c r="P33" s="64"/>
      <c r="Q33" s="64"/>
      <c r="R33" s="64"/>
      <c r="S33" s="64"/>
      <c r="T33" s="64"/>
      <c r="U33" s="64"/>
      <c r="V33" s="64"/>
      <c r="W33" s="64"/>
      <c r="X33" s="65">
        <v>2.0833333333333332E-2</v>
      </c>
      <c r="Y33" s="65">
        <v>9.7222222222222224E-2</v>
      </c>
      <c r="Z33" s="78">
        <f t="shared" si="5"/>
        <v>7.6388888888888895E-2</v>
      </c>
      <c r="AA33" s="71" t="s">
        <v>238</v>
      </c>
    </row>
    <row r="34" spans="1:27" x14ac:dyDescent="0.25">
      <c r="A34" s="22" t="s">
        <v>82</v>
      </c>
      <c r="B34" s="23" t="s">
        <v>106</v>
      </c>
      <c r="C34" s="23" t="s">
        <v>22</v>
      </c>
      <c r="D34" s="23" t="s">
        <v>23</v>
      </c>
      <c r="E34" s="6">
        <f t="shared" si="10"/>
        <v>1.2152777777777779</v>
      </c>
      <c r="F34" s="7">
        <f t="shared" si="0"/>
        <v>1.6736111111111112</v>
      </c>
      <c r="G34" s="52">
        <f t="shared" si="6"/>
        <v>1.2569444444444446</v>
      </c>
      <c r="H34" s="24">
        <f t="shared" si="1"/>
        <v>1.3125000000000002</v>
      </c>
      <c r="I34" s="25">
        <f t="shared" si="2"/>
        <v>1.7708333333333335</v>
      </c>
      <c r="J34" s="55">
        <f t="shared" si="4"/>
        <v>1.354166666666667</v>
      </c>
      <c r="K34" s="25">
        <v>9.7222222222222321E-2</v>
      </c>
      <c r="L34" s="62">
        <v>4.1666666666666664E-2</v>
      </c>
      <c r="M34" s="70" t="s">
        <v>260</v>
      </c>
      <c r="N34" s="68">
        <v>9</v>
      </c>
      <c r="O34" s="64" t="s">
        <v>142</v>
      </c>
      <c r="P34" s="64"/>
      <c r="Q34" s="64"/>
      <c r="R34" s="64"/>
      <c r="S34" s="64"/>
      <c r="T34" s="64"/>
      <c r="U34" s="64"/>
      <c r="V34" s="64"/>
      <c r="W34" s="64"/>
      <c r="X34" s="65">
        <v>0.13194444444444445</v>
      </c>
      <c r="Y34" s="65">
        <v>0.23958333333333334</v>
      </c>
      <c r="Z34" s="78">
        <f t="shared" si="5"/>
        <v>0.1076388888888889</v>
      </c>
      <c r="AA34" s="71" t="s">
        <v>216</v>
      </c>
    </row>
    <row r="35" spans="1:27" x14ac:dyDescent="0.25">
      <c r="A35" s="22" t="s">
        <v>83</v>
      </c>
      <c r="B35" s="23" t="s">
        <v>106</v>
      </c>
      <c r="C35" s="23" t="s">
        <v>23</v>
      </c>
      <c r="D35" s="23" t="s">
        <v>43</v>
      </c>
      <c r="E35" s="6">
        <f t="shared" si="10"/>
        <v>1.3472222222222225</v>
      </c>
      <c r="F35" s="7">
        <f t="shared" ref="F35:F51" si="11">E35+$R$5</f>
        <v>1.8055555555555558</v>
      </c>
      <c r="G35" s="52">
        <f t="shared" si="6"/>
        <v>1.3888888888888893</v>
      </c>
      <c r="H35" s="24">
        <f t="shared" ref="H35:H51" si="12">K35+E35</f>
        <v>1.4375000000000002</v>
      </c>
      <c r="I35" s="25">
        <f t="shared" ref="I35:I51" si="13">H35+$R$5</f>
        <v>1.8958333333333335</v>
      </c>
      <c r="J35" s="55">
        <f t="shared" si="4"/>
        <v>1.479166666666667</v>
      </c>
      <c r="K35" s="25">
        <v>9.0277777777777679E-2</v>
      </c>
      <c r="L35" s="62">
        <v>4.1666666666666664E-2</v>
      </c>
      <c r="M35" s="70" t="s">
        <v>261</v>
      </c>
      <c r="N35" s="68">
        <v>10</v>
      </c>
      <c r="O35" s="64" t="s">
        <v>143</v>
      </c>
      <c r="P35" s="64"/>
      <c r="Q35" s="64"/>
      <c r="R35" s="64"/>
      <c r="S35" s="64"/>
      <c r="T35" s="64"/>
      <c r="U35" s="64"/>
      <c r="V35" s="64"/>
      <c r="W35" s="64"/>
      <c r="X35" s="65">
        <v>0.2673611111111111</v>
      </c>
      <c r="Y35" s="65">
        <v>0.36805555555555558</v>
      </c>
      <c r="Z35" s="78">
        <f t="shared" si="5"/>
        <v>0.10069444444444448</v>
      </c>
      <c r="AA35" s="71" t="s">
        <v>216</v>
      </c>
    </row>
    <row r="36" spans="1:27" x14ac:dyDescent="0.25">
      <c r="A36" s="22" t="s">
        <v>84</v>
      </c>
      <c r="B36" s="23" t="s">
        <v>106</v>
      </c>
      <c r="C36" s="23" t="s">
        <v>43</v>
      </c>
      <c r="D36" s="23" t="s">
        <v>44</v>
      </c>
      <c r="E36" s="6">
        <f t="shared" si="10"/>
        <v>1.4722222222222225</v>
      </c>
      <c r="F36" s="7">
        <f t="shared" si="11"/>
        <v>1.9305555555555558</v>
      </c>
      <c r="G36" s="52">
        <f t="shared" si="6"/>
        <v>1.5138888888888893</v>
      </c>
      <c r="H36" s="24">
        <f t="shared" si="12"/>
        <v>1.541666666666667</v>
      </c>
      <c r="I36" s="25">
        <f t="shared" si="13"/>
        <v>2.0000000000000004</v>
      </c>
      <c r="J36" s="55">
        <f t="shared" si="4"/>
        <v>1.5833333333333337</v>
      </c>
      <c r="K36" s="25">
        <v>6.9444444444444309E-2</v>
      </c>
      <c r="L36" s="62">
        <v>4.1666666666666664E-2</v>
      </c>
      <c r="M36" s="70" t="s">
        <v>262</v>
      </c>
      <c r="N36" s="68">
        <v>8</v>
      </c>
      <c r="O36" s="64" t="s">
        <v>144</v>
      </c>
      <c r="P36" s="64"/>
      <c r="Q36" s="64"/>
      <c r="R36" s="64"/>
      <c r="S36" s="64"/>
      <c r="T36" s="64"/>
      <c r="U36" s="64"/>
      <c r="V36" s="64"/>
      <c r="W36" s="64"/>
      <c r="X36" s="65">
        <v>0.40277777777777773</v>
      </c>
      <c r="Y36" s="65">
        <v>0.47916666666666669</v>
      </c>
      <c r="Z36" s="78">
        <f t="shared" si="5"/>
        <v>7.6388888888888951E-2</v>
      </c>
      <c r="AA36" s="71" t="s">
        <v>239</v>
      </c>
    </row>
    <row r="37" spans="1:27" x14ac:dyDescent="0.25">
      <c r="A37" s="22" t="s">
        <v>85</v>
      </c>
      <c r="B37" s="23" t="s">
        <v>106</v>
      </c>
      <c r="C37" s="23" t="s">
        <v>44</v>
      </c>
      <c r="D37" s="23" t="s">
        <v>39</v>
      </c>
      <c r="E37" s="6">
        <f t="shared" si="10"/>
        <v>1.5763888888888893</v>
      </c>
      <c r="F37" s="7">
        <f t="shared" si="11"/>
        <v>2.0347222222222228</v>
      </c>
      <c r="G37" s="52">
        <f t="shared" si="6"/>
        <v>1.618055555555556</v>
      </c>
      <c r="H37" s="24">
        <f t="shared" si="12"/>
        <v>1.6597222222222228</v>
      </c>
      <c r="I37" s="25">
        <f t="shared" si="13"/>
        <v>2.1180555555555562</v>
      </c>
      <c r="J37" s="55">
        <f t="shared" si="4"/>
        <v>1.743055555555556</v>
      </c>
      <c r="K37" s="25">
        <v>8.333333333333337E-2</v>
      </c>
      <c r="L37" s="62">
        <v>8.3333333333333329E-2</v>
      </c>
      <c r="M37" s="70" t="s">
        <v>263</v>
      </c>
      <c r="N37" s="68">
        <v>9</v>
      </c>
      <c r="O37" s="64" t="s">
        <v>145</v>
      </c>
      <c r="P37" s="64"/>
      <c r="Q37" s="64"/>
      <c r="R37" s="64"/>
      <c r="S37" s="64"/>
      <c r="T37" s="64"/>
      <c r="U37" s="64"/>
      <c r="V37" s="64"/>
      <c r="W37" s="64"/>
      <c r="X37" s="65">
        <v>0.52083333333333337</v>
      </c>
      <c r="Y37" s="65">
        <v>0.60416666666666663</v>
      </c>
      <c r="Z37" s="78">
        <f t="shared" si="5"/>
        <v>8.3333333333333259E-2</v>
      </c>
      <c r="AA37" s="71" t="s">
        <v>240</v>
      </c>
    </row>
    <row r="38" spans="1:27" x14ac:dyDescent="0.25">
      <c r="A38" s="22" t="s">
        <v>86</v>
      </c>
      <c r="B38" s="23" t="s">
        <v>106</v>
      </c>
      <c r="C38" s="23" t="s">
        <v>39</v>
      </c>
      <c r="D38" s="23" t="s">
        <v>24</v>
      </c>
      <c r="E38" s="6">
        <f t="shared" si="10"/>
        <v>1.6944444444444451</v>
      </c>
      <c r="F38" s="7">
        <f t="shared" si="11"/>
        <v>2.1527777777777786</v>
      </c>
      <c r="G38" s="38">
        <f t="shared" si="6"/>
        <v>1.7777777777777783</v>
      </c>
      <c r="H38" s="24">
        <f t="shared" si="12"/>
        <v>1.7708333333333339</v>
      </c>
      <c r="I38" s="25">
        <f t="shared" si="13"/>
        <v>2.2291666666666674</v>
      </c>
      <c r="J38" s="43">
        <f t="shared" si="4"/>
        <v>1.8541666666666672</v>
      </c>
      <c r="K38" s="25">
        <v>7.6388888888888895E-2</v>
      </c>
      <c r="L38" s="62">
        <v>8.3333333333333329E-2</v>
      </c>
      <c r="M38" s="70" t="s">
        <v>275</v>
      </c>
      <c r="N38" s="68">
        <v>9</v>
      </c>
      <c r="O38" s="64" t="s">
        <v>146</v>
      </c>
      <c r="P38" s="64"/>
      <c r="Q38" s="64"/>
      <c r="R38" s="64"/>
      <c r="S38" s="64"/>
      <c r="T38" s="64"/>
      <c r="U38" s="64"/>
      <c r="V38" s="64"/>
      <c r="W38" s="64"/>
      <c r="X38" s="65">
        <v>0.63888888888888895</v>
      </c>
      <c r="Y38" s="65">
        <v>0.72916666666666663</v>
      </c>
      <c r="Z38" s="78">
        <f t="shared" si="5"/>
        <v>9.0277777777777679E-2</v>
      </c>
      <c r="AA38" s="71" t="s">
        <v>241</v>
      </c>
    </row>
    <row r="39" spans="1:27" x14ac:dyDescent="0.25">
      <c r="A39" s="22" t="s">
        <v>87</v>
      </c>
      <c r="B39" s="23" t="s">
        <v>106</v>
      </c>
      <c r="C39" s="23" t="s">
        <v>24</v>
      </c>
      <c r="D39" s="23" t="s">
        <v>25</v>
      </c>
      <c r="E39" s="46">
        <v>0.8125</v>
      </c>
      <c r="F39" s="7">
        <f t="shared" si="11"/>
        <v>1.2708333333333333</v>
      </c>
      <c r="G39" s="37">
        <f t="shared" si="6"/>
        <v>0.89583333333333337</v>
      </c>
      <c r="H39" s="24">
        <f t="shared" si="12"/>
        <v>0.92708333333333337</v>
      </c>
      <c r="I39" s="25">
        <f t="shared" si="13"/>
        <v>1.3854166666666667</v>
      </c>
      <c r="J39" s="43">
        <f t="shared" si="4"/>
        <v>1.0520833333333335</v>
      </c>
      <c r="K39" s="25">
        <v>0.11458333333333333</v>
      </c>
      <c r="L39" s="62">
        <v>0.125</v>
      </c>
      <c r="M39" s="70" t="s">
        <v>278</v>
      </c>
      <c r="N39" s="68">
        <v>5</v>
      </c>
      <c r="O39" s="64" t="s">
        <v>147</v>
      </c>
      <c r="P39" s="64"/>
      <c r="Q39" s="64"/>
      <c r="R39" s="64"/>
      <c r="S39" s="64"/>
      <c r="T39" s="64"/>
      <c r="U39" s="64"/>
      <c r="V39" s="64"/>
      <c r="W39" s="64"/>
      <c r="X39" s="65">
        <v>0.76388888888888884</v>
      </c>
      <c r="Y39" s="65">
        <v>0.84722222222222221</v>
      </c>
      <c r="Z39" s="78">
        <f t="shared" si="5"/>
        <v>8.333333333333337E-2</v>
      </c>
      <c r="AA39" s="71" t="s">
        <v>242</v>
      </c>
    </row>
    <row r="40" spans="1:27" ht="15.75" thickBot="1" x14ac:dyDescent="0.3">
      <c r="A40" s="26" t="s">
        <v>88</v>
      </c>
      <c r="B40" s="27" t="s">
        <v>106</v>
      </c>
      <c r="C40" s="27" t="s">
        <v>25</v>
      </c>
      <c r="D40" s="27" t="s">
        <v>26</v>
      </c>
      <c r="E40" s="12">
        <f t="shared" ref="E40:E50" si="14">H39+$R$4</f>
        <v>0.96180555555555558</v>
      </c>
      <c r="F40" s="13">
        <f t="shared" si="11"/>
        <v>1.4201388888888888</v>
      </c>
      <c r="G40" s="41">
        <f t="shared" si="6"/>
        <v>1.0868055555555556</v>
      </c>
      <c r="H40" s="28">
        <f t="shared" si="12"/>
        <v>1.0625</v>
      </c>
      <c r="I40" s="29">
        <f t="shared" si="13"/>
        <v>1.5208333333333333</v>
      </c>
      <c r="J40" s="42">
        <f t="shared" si="4"/>
        <v>1.2708333333333333</v>
      </c>
      <c r="K40" s="29">
        <v>0.10069444444444448</v>
      </c>
      <c r="L40" s="63">
        <v>0.20833333333333334</v>
      </c>
      <c r="M40" s="70" t="s">
        <v>277</v>
      </c>
      <c r="N40" s="68">
        <v>9</v>
      </c>
      <c r="O40" s="64" t="s">
        <v>148</v>
      </c>
      <c r="P40" s="64"/>
      <c r="Q40" s="64"/>
      <c r="R40" s="64"/>
      <c r="S40" s="64"/>
      <c r="T40" s="64"/>
      <c r="U40" s="64"/>
      <c r="V40" s="64"/>
      <c r="W40" s="64"/>
      <c r="X40" s="65">
        <v>0.88194444444444453</v>
      </c>
      <c r="Y40" s="65">
        <v>0.95486111111111116</v>
      </c>
      <c r="Z40" s="78">
        <f t="shared" si="5"/>
        <v>7.291666666666663E-2</v>
      </c>
      <c r="AA40" s="71" t="s">
        <v>243</v>
      </c>
    </row>
    <row r="41" spans="1:27" x14ac:dyDescent="0.25">
      <c r="A41" s="18" t="s">
        <v>89</v>
      </c>
      <c r="B41" s="19" t="s">
        <v>107</v>
      </c>
      <c r="C41" s="19" t="s">
        <v>26</v>
      </c>
      <c r="D41" s="19" t="s">
        <v>27</v>
      </c>
      <c r="E41" s="10">
        <f t="shared" si="14"/>
        <v>1.0972222222222223</v>
      </c>
      <c r="F41" s="11">
        <f t="shared" si="11"/>
        <v>1.5555555555555556</v>
      </c>
      <c r="G41" s="51">
        <f t="shared" si="6"/>
        <v>1.3055555555555556</v>
      </c>
      <c r="H41" s="20">
        <f t="shared" si="12"/>
        <v>1.1736111111111112</v>
      </c>
      <c r="I41" s="21">
        <f t="shared" si="13"/>
        <v>1.6319444444444444</v>
      </c>
      <c r="J41" s="54">
        <f t="shared" si="4"/>
        <v>1.4027777777777779</v>
      </c>
      <c r="K41" s="21">
        <v>7.6388888888888951E-2</v>
      </c>
      <c r="L41" s="61">
        <v>0.22916666666666666</v>
      </c>
      <c r="M41" s="70" t="s">
        <v>264</v>
      </c>
      <c r="N41" s="68">
        <v>6</v>
      </c>
      <c r="O41" s="64" t="s">
        <v>149</v>
      </c>
      <c r="P41" s="64"/>
      <c r="Q41" s="64"/>
      <c r="R41" s="64"/>
      <c r="S41" s="64"/>
      <c r="T41" s="64"/>
      <c r="U41" s="64"/>
      <c r="V41" s="64"/>
      <c r="W41" s="64"/>
      <c r="X41" s="65">
        <v>0.98958333333333337</v>
      </c>
      <c r="Y41" s="65">
        <v>9.7222222222222224E-2</v>
      </c>
      <c r="Z41" s="78">
        <v>0.1076388888888889</v>
      </c>
      <c r="AA41" s="71" t="s">
        <v>244</v>
      </c>
    </row>
    <row r="42" spans="1:27" x14ac:dyDescent="0.25">
      <c r="A42" s="22" t="s">
        <v>90</v>
      </c>
      <c r="B42" s="23" t="s">
        <v>107</v>
      </c>
      <c r="C42" s="23" t="s">
        <v>27</v>
      </c>
      <c r="D42" s="23" t="s">
        <v>28</v>
      </c>
      <c r="E42" s="6">
        <f t="shared" si="14"/>
        <v>1.2083333333333335</v>
      </c>
      <c r="F42" s="7">
        <f t="shared" si="11"/>
        <v>1.6666666666666667</v>
      </c>
      <c r="G42" s="52">
        <f t="shared" si="6"/>
        <v>1.4375000000000002</v>
      </c>
      <c r="H42" s="24">
        <f t="shared" si="12"/>
        <v>1.2916666666666667</v>
      </c>
      <c r="I42" s="25">
        <f t="shared" si="13"/>
        <v>1.75</v>
      </c>
      <c r="J42" s="55">
        <f t="shared" si="4"/>
        <v>1.5208333333333335</v>
      </c>
      <c r="K42" s="25">
        <v>8.3333333333333259E-2</v>
      </c>
      <c r="L42" s="62">
        <v>0.22916666666666666</v>
      </c>
      <c r="M42" s="70" t="s">
        <v>265</v>
      </c>
      <c r="N42" s="68">
        <v>6</v>
      </c>
      <c r="O42" s="64" t="s">
        <v>150</v>
      </c>
      <c r="P42" s="64"/>
      <c r="Q42" s="64"/>
      <c r="R42" s="64"/>
      <c r="S42" s="64"/>
      <c r="T42" s="64"/>
      <c r="U42" s="64"/>
      <c r="V42" s="64"/>
      <c r="W42" s="64"/>
      <c r="X42" s="65">
        <v>0.13194444444444445</v>
      </c>
      <c r="Y42" s="65">
        <v>0.24305555555555555</v>
      </c>
      <c r="Z42" s="78">
        <f t="shared" si="5"/>
        <v>0.1111111111111111</v>
      </c>
      <c r="AA42" s="71" t="s">
        <v>245</v>
      </c>
    </row>
    <row r="43" spans="1:27" x14ac:dyDescent="0.25">
      <c r="A43" s="22" t="s">
        <v>91</v>
      </c>
      <c r="B43" s="23" t="s">
        <v>107</v>
      </c>
      <c r="C43" s="23" t="s">
        <v>28</v>
      </c>
      <c r="D43" s="23" t="s">
        <v>29</v>
      </c>
      <c r="E43" s="6">
        <f t="shared" si="14"/>
        <v>1.3263888888888891</v>
      </c>
      <c r="F43" s="7">
        <f t="shared" si="11"/>
        <v>1.7847222222222223</v>
      </c>
      <c r="G43" s="52">
        <f t="shared" si="6"/>
        <v>1.5555555555555558</v>
      </c>
      <c r="H43" s="24">
        <f t="shared" si="12"/>
        <v>1.4166666666666667</v>
      </c>
      <c r="I43" s="25">
        <f t="shared" si="13"/>
        <v>1.875</v>
      </c>
      <c r="J43" s="55">
        <f t="shared" si="4"/>
        <v>1.7083333333333335</v>
      </c>
      <c r="K43" s="25">
        <v>9.0277777777777679E-2</v>
      </c>
      <c r="L43" s="62">
        <v>0.29166666666666669</v>
      </c>
      <c r="M43" s="70" t="s">
        <v>274</v>
      </c>
      <c r="N43" s="68">
        <v>9</v>
      </c>
      <c r="O43" s="64" t="s">
        <v>151</v>
      </c>
      <c r="P43" s="64"/>
      <c r="Q43" s="64"/>
      <c r="R43" s="64"/>
      <c r="S43" s="64"/>
      <c r="T43" s="64"/>
      <c r="U43" s="64"/>
      <c r="V43" s="64"/>
      <c r="W43" s="64"/>
      <c r="X43" s="65">
        <v>0.27777777777777779</v>
      </c>
      <c r="Y43" s="65">
        <v>0.36805555555555558</v>
      </c>
      <c r="Z43" s="78">
        <f t="shared" si="5"/>
        <v>9.027777777777779E-2</v>
      </c>
      <c r="AA43" s="71" t="s">
        <v>246</v>
      </c>
    </row>
    <row r="44" spans="1:27" x14ac:dyDescent="0.25">
      <c r="A44" s="22" t="s">
        <v>92</v>
      </c>
      <c r="B44" s="23" t="s">
        <v>107</v>
      </c>
      <c r="C44" s="23" t="s">
        <v>29</v>
      </c>
      <c r="D44" s="23" t="s">
        <v>30</v>
      </c>
      <c r="E44" s="6">
        <f t="shared" si="14"/>
        <v>1.4513888888888891</v>
      </c>
      <c r="F44" s="7">
        <f t="shared" si="11"/>
        <v>1.9097222222222223</v>
      </c>
      <c r="G44" s="52">
        <f t="shared" si="6"/>
        <v>1.7430555555555558</v>
      </c>
      <c r="H44" s="24">
        <f t="shared" si="12"/>
        <v>1.5347222222222223</v>
      </c>
      <c r="I44" s="25">
        <f t="shared" si="13"/>
        <v>1.9930555555555556</v>
      </c>
      <c r="J44" s="43">
        <f t="shared" si="4"/>
        <v>1.8263888888888891</v>
      </c>
      <c r="K44" s="25">
        <v>8.333333333333337E-2</v>
      </c>
      <c r="L44" s="62">
        <v>0.29166666666666669</v>
      </c>
      <c r="M44" s="70" t="s">
        <v>266</v>
      </c>
      <c r="N44" s="68">
        <v>5</v>
      </c>
      <c r="O44" s="64" t="s">
        <v>152</v>
      </c>
      <c r="P44" s="64"/>
      <c r="Q44" s="64"/>
      <c r="R44" s="64"/>
      <c r="S44" s="64"/>
      <c r="T44" s="64"/>
      <c r="U44" s="64"/>
      <c r="V44" s="64"/>
      <c r="W44" s="64"/>
      <c r="X44" s="65">
        <v>0.40277777777777773</v>
      </c>
      <c r="Y44" s="65">
        <v>0.49305555555555558</v>
      </c>
      <c r="Z44" s="78">
        <f t="shared" si="5"/>
        <v>9.0277777777777846E-2</v>
      </c>
      <c r="AA44" s="71" t="s">
        <v>247</v>
      </c>
    </row>
    <row r="45" spans="1:27" x14ac:dyDescent="0.25">
      <c r="A45" s="22" t="s">
        <v>93</v>
      </c>
      <c r="B45" s="23" t="s">
        <v>107</v>
      </c>
      <c r="C45" s="23" t="s">
        <v>30</v>
      </c>
      <c r="D45" s="23" t="s">
        <v>31</v>
      </c>
      <c r="E45" s="6">
        <f t="shared" si="14"/>
        <v>1.5694444444444446</v>
      </c>
      <c r="F45" s="7">
        <f t="shared" si="11"/>
        <v>2.0277777777777781</v>
      </c>
      <c r="G45" s="37">
        <f t="shared" si="6"/>
        <v>1.8611111111111114</v>
      </c>
      <c r="H45" s="24">
        <f t="shared" si="12"/>
        <v>1.6423611111111112</v>
      </c>
      <c r="I45" s="25">
        <f t="shared" si="13"/>
        <v>2.1006944444444446</v>
      </c>
      <c r="J45" s="43">
        <f t="shared" si="4"/>
        <v>1.9756944444444444</v>
      </c>
      <c r="K45" s="25">
        <v>7.291666666666663E-2</v>
      </c>
      <c r="L45" s="62">
        <v>0.33333333333333331</v>
      </c>
      <c r="M45" s="70" t="s">
        <v>267</v>
      </c>
      <c r="N45" s="68">
        <v>6</v>
      </c>
      <c r="O45" s="64" t="s">
        <v>153</v>
      </c>
      <c r="P45" s="64"/>
      <c r="Q45" s="64"/>
      <c r="R45" s="64"/>
      <c r="S45" s="64"/>
      <c r="T45" s="64"/>
      <c r="U45" s="64"/>
      <c r="V45" s="64"/>
      <c r="W45" s="64"/>
      <c r="X45" s="65">
        <v>0.52777777777777779</v>
      </c>
      <c r="Y45" s="65">
        <v>0.58333333333333337</v>
      </c>
      <c r="Z45" s="78">
        <f t="shared" si="5"/>
        <v>5.555555555555558E-2</v>
      </c>
      <c r="AA45" s="71" t="s">
        <v>248</v>
      </c>
    </row>
    <row r="46" spans="1:27" x14ac:dyDescent="0.25">
      <c r="A46" s="22" t="s">
        <v>94</v>
      </c>
      <c r="B46" s="23" t="s">
        <v>107</v>
      </c>
      <c r="C46" s="23" t="s">
        <v>31</v>
      </c>
      <c r="D46" s="23" t="s">
        <v>32</v>
      </c>
      <c r="E46" s="6">
        <f t="shared" si="14"/>
        <v>1.6770833333333335</v>
      </c>
      <c r="F46" s="7">
        <f t="shared" si="11"/>
        <v>2.135416666666667</v>
      </c>
      <c r="G46" s="37">
        <f t="shared" si="6"/>
        <v>2.010416666666667</v>
      </c>
      <c r="H46" s="24">
        <f t="shared" si="12"/>
        <v>1.7847222222222223</v>
      </c>
      <c r="I46" s="25">
        <f t="shared" si="13"/>
        <v>2.2430555555555558</v>
      </c>
      <c r="J46" s="43">
        <f t="shared" si="4"/>
        <v>2.1180555555555558</v>
      </c>
      <c r="K46" s="25">
        <v>0.1076388888888889</v>
      </c>
      <c r="L46" s="62">
        <v>0.33333333333333331</v>
      </c>
      <c r="M46" s="70" t="s">
        <v>268</v>
      </c>
      <c r="N46" s="68">
        <v>6</v>
      </c>
      <c r="O46" s="64" t="s">
        <v>154</v>
      </c>
      <c r="P46" s="64"/>
      <c r="Q46" s="64"/>
      <c r="R46" s="64"/>
      <c r="S46" s="64"/>
      <c r="T46" s="64"/>
      <c r="U46" s="64"/>
      <c r="V46" s="64"/>
      <c r="W46" s="64"/>
      <c r="X46" s="65">
        <v>0.61805555555555558</v>
      </c>
      <c r="Y46" s="65">
        <v>0.67708333333333337</v>
      </c>
      <c r="Z46" s="78">
        <f t="shared" si="5"/>
        <v>5.902777777777779E-2</v>
      </c>
      <c r="AA46" s="71" t="s">
        <v>249</v>
      </c>
    </row>
    <row r="47" spans="1:27" x14ac:dyDescent="0.25">
      <c r="A47" s="22" t="s">
        <v>95</v>
      </c>
      <c r="B47" s="23" t="s">
        <v>107</v>
      </c>
      <c r="C47" s="23" t="s">
        <v>32</v>
      </c>
      <c r="D47" s="23" t="s">
        <v>33</v>
      </c>
      <c r="E47" s="6">
        <f t="shared" si="14"/>
        <v>1.8194444444444446</v>
      </c>
      <c r="F47" s="7">
        <f t="shared" si="11"/>
        <v>2.2777777777777781</v>
      </c>
      <c r="G47" s="37">
        <f t="shared" si="6"/>
        <v>2.1527777777777781</v>
      </c>
      <c r="H47" s="24">
        <f t="shared" si="12"/>
        <v>1.9305555555555558</v>
      </c>
      <c r="I47" s="25">
        <f t="shared" si="13"/>
        <v>2.3888888888888893</v>
      </c>
      <c r="J47" s="55">
        <f t="shared" si="4"/>
        <v>2.3263888888888893</v>
      </c>
      <c r="K47" s="25">
        <v>0.1111111111111111</v>
      </c>
      <c r="L47" s="62">
        <v>0.39583333333333331</v>
      </c>
      <c r="M47" s="70" t="s">
        <v>269</v>
      </c>
      <c r="N47" s="68">
        <v>8</v>
      </c>
      <c r="O47" s="64" t="s">
        <v>155</v>
      </c>
      <c r="P47" s="64"/>
      <c r="Q47" s="64"/>
      <c r="R47" s="64"/>
      <c r="S47" s="64"/>
      <c r="T47" s="64"/>
      <c r="U47" s="64"/>
      <c r="V47" s="64"/>
      <c r="W47" s="64"/>
      <c r="X47" s="65"/>
      <c r="Y47" s="65"/>
      <c r="Z47" s="75"/>
      <c r="AA47" s="71" t="s">
        <v>250</v>
      </c>
    </row>
    <row r="48" spans="1:27" ht="15.75" thickBot="1" x14ac:dyDescent="0.3">
      <c r="A48" s="26" t="s">
        <v>96</v>
      </c>
      <c r="B48" s="27" t="s">
        <v>107</v>
      </c>
      <c r="C48" s="27" t="s">
        <v>33</v>
      </c>
      <c r="D48" s="27" t="s">
        <v>34</v>
      </c>
      <c r="E48" s="12">
        <f t="shared" si="14"/>
        <v>1.9652777777777781</v>
      </c>
      <c r="F48" s="13">
        <f t="shared" si="11"/>
        <v>2.4236111111111116</v>
      </c>
      <c r="G48" s="57">
        <f t="shared" si="6"/>
        <v>2.3611111111111116</v>
      </c>
      <c r="H48" s="28">
        <f t="shared" si="12"/>
        <v>2.0555555555555558</v>
      </c>
      <c r="I48" s="29">
        <f t="shared" si="13"/>
        <v>2.5138888888888893</v>
      </c>
      <c r="J48" s="56">
        <f t="shared" si="4"/>
        <v>2.4513888888888893</v>
      </c>
      <c r="K48" s="29">
        <v>9.027777777777779E-2</v>
      </c>
      <c r="L48" s="63">
        <v>0.39583333333333331</v>
      </c>
      <c r="M48" s="70" t="s">
        <v>270</v>
      </c>
      <c r="N48" s="68">
        <v>8</v>
      </c>
      <c r="O48" s="64" t="s">
        <v>156</v>
      </c>
      <c r="P48" s="64"/>
      <c r="Q48" s="64"/>
      <c r="R48" s="64"/>
      <c r="S48" s="64"/>
      <c r="T48" s="64"/>
      <c r="U48" s="64"/>
      <c r="V48" s="64"/>
      <c r="W48" s="64"/>
      <c r="X48" s="65"/>
      <c r="Y48" s="65"/>
      <c r="Z48" s="75"/>
      <c r="AA48" s="71" t="s">
        <v>216</v>
      </c>
    </row>
    <row r="49" spans="1:27" x14ac:dyDescent="0.25">
      <c r="A49" s="18" t="s">
        <v>97</v>
      </c>
      <c r="B49" s="19" t="s">
        <v>108</v>
      </c>
      <c r="C49" s="19" t="s">
        <v>34</v>
      </c>
      <c r="D49" s="19" t="s">
        <v>35</v>
      </c>
      <c r="E49" s="10">
        <f t="shared" si="14"/>
        <v>2.0902777777777781</v>
      </c>
      <c r="F49" s="11">
        <f t="shared" si="11"/>
        <v>2.5486111111111116</v>
      </c>
      <c r="G49" s="51">
        <f t="shared" si="6"/>
        <v>2.4861111111111116</v>
      </c>
      <c r="H49" s="20">
        <f t="shared" si="12"/>
        <v>2.1805555555555558</v>
      </c>
      <c r="I49" s="21">
        <f t="shared" si="13"/>
        <v>2.6388888888888893</v>
      </c>
      <c r="J49" s="54">
        <f t="shared" si="4"/>
        <v>2.6180555555555558</v>
      </c>
      <c r="K49" s="21">
        <v>9.0277777777777846E-2</v>
      </c>
      <c r="L49" s="61">
        <v>0.4375</v>
      </c>
      <c r="M49" s="70" t="s">
        <v>276</v>
      </c>
      <c r="N49" s="68">
        <v>8</v>
      </c>
      <c r="O49" s="64" t="s">
        <v>157</v>
      </c>
      <c r="P49" s="64"/>
      <c r="Q49" s="64"/>
      <c r="R49" s="64"/>
      <c r="S49" s="64"/>
      <c r="T49" s="64"/>
      <c r="U49" s="64"/>
      <c r="V49" s="64"/>
      <c r="W49" s="64"/>
      <c r="X49" s="65"/>
      <c r="Y49" s="65"/>
      <c r="Z49" s="75"/>
      <c r="AA49" s="71" t="s">
        <v>216</v>
      </c>
    </row>
    <row r="50" spans="1:27" x14ac:dyDescent="0.25">
      <c r="A50" s="22" t="s">
        <v>98</v>
      </c>
      <c r="B50" s="23" t="s">
        <v>108</v>
      </c>
      <c r="C50" s="23" t="s">
        <v>35</v>
      </c>
      <c r="D50" s="23" t="s">
        <v>36</v>
      </c>
      <c r="E50" s="6">
        <f t="shared" si="14"/>
        <v>2.2152777777777781</v>
      </c>
      <c r="F50" s="7">
        <f t="shared" si="11"/>
        <v>2.6736111111111116</v>
      </c>
      <c r="G50" s="52">
        <f t="shared" si="6"/>
        <v>2.6527777777777781</v>
      </c>
      <c r="H50" s="24">
        <f t="shared" si="12"/>
        <v>2.2708333333333339</v>
      </c>
      <c r="I50" s="25">
        <f t="shared" si="13"/>
        <v>2.7291666666666674</v>
      </c>
      <c r="J50" s="55">
        <f t="shared" si="4"/>
        <v>2.7291666666666674</v>
      </c>
      <c r="K50" s="25">
        <v>5.555555555555558E-2</v>
      </c>
      <c r="L50" s="62">
        <v>0.45833333333333331</v>
      </c>
      <c r="M50" s="70" t="s">
        <v>271</v>
      </c>
      <c r="N50" s="68">
        <v>8</v>
      </c>
      <c r="O50" s="64" t="s">
        <v>158</v>
      </c>
      <c r="P50" s="64"/>
      <c r="Q50" s="64"/>
      <c r="R50" s="64"/>
      <c r="S50" s="64"/>
      <c r="T50" s="64"/>
      <c r="U50" s="64"/>
      <c r="V50" s="64"/>
      <c r="W50" s="64"/>
      <c r="X50" s="65"/>
      <c r="Y50" s="65"/>
      <c r="Z50" s="75"/>
      <c r="AA50" s="71" t="s">
        <v>251</v>
      </c>
    </row>
    <row r="51" spans="1:27" ht="15.75" thickBot="1" x14ac:dyDescent="0.3">
      <c r="A51" s="26" t="s">
        <v>99</v>
      </c>
      <c r="B51" s="27" t="s">
        <v>108</v>
      </c>
      <c r="C51" s="27" t="s">
        <v>36</v>
      </c>
      <c r="D51" s="27" t="s">
        <v>0</v>
      </c>
      <c r="E51" s="47">
        <v>0.3125</v>
      </c>
      <c r="F51" s="13">
        <f t="shared" si="11"/>
        <v>0.77083333333333326</v>
      </c>
      <c r="G51" s="40">
        <f t="shared" si="6"/>
        <v>0.77083333333333326</v>
      </c>
      <c r="H51" s="28">
        <f t="shared" si="12"/>
        <v>0.375</v>
      </c>
      <c r="I51" s="29">
        <f t="shared" si="13"/>
        <v>0.83333333333333326</v>
      </c>
      <c r="J51" s="42">
        <f t="shared" si="4"/>
        <v>0.83333333333333326</v>
      </c>
      <c r="K51" s="29">
        <v>6.25E-2</v>
      </c>
      <c r="L51" s="63">
        <v>0.45833333333333331</v>
      </c>
      <c r="M51" s="72" t="s">
        <v>272</v>
      </c>
      <c r="N51" s="68">
        <v>8</v>
      </c>
      <c r="O51" s="64" t="s">
        <v>159</v>
      </c>
      <c r="P51" s="64"/>
      <c r="Q51" s="64"/>
      <c r="R51" s="64"/>
      <c r="S51" s="64"/>
      <c r="T51" s="64"/>
      <c r="U51" s="64"/>
      <c r="V51" s="64"/>
      <c r="W51" s="64"/>
      <c r="X51" s="65"/>
      <c r="Y51" s="65"/>
      <c r="Z51" s="75"/>
      <c r="AA51" s="80" t="s">
        <v>216</v>
      </c>
    </row>
  </sheetData>
  <mergeCells count="10">
    <mergeCell ref="K1:K2"/>
    <mergeCell ref="L1:L2"/>
    <mergeCell ref="N1:N2"/>
    <mergeCell ref="O1:O2"/>
    <mergeCell ref="A1:A2"/>
    <mergeCell ref="B1:B2"/>
    <mergeCell ref="C1:C2"/>
    <mergeCell ref="D1:D2"/>
    <mergeCell ref="E1:G1"/>
    <mergeCell ref="H1:J1"/>
  </mergeCells>
  <conditionalFormatting sqref="E3:M3 E6:M15 E4:L5 E16:L16 E17:M39 E41:M48 E40:L40 E50:M51 E49:L49">
    <cfRule type="timePeriod" dxfId="2" priority="3" timePeriod="lastWeek">
      <formula>AND(TODAY()-ROUNDDOWN(E3,0)&gt;=(WEEKDAY(TODAY())),TODAY()-ROUNDDOWN(E3,0)&lt;(WEEKDAY(TODAY())+7))</formula>
    </cfRule>
  </conditionalFormatting>
  <conditionalFormatting sqref="M40">
    <cfRule type="timePeriod" dxfId="1" priority="2" timePeriod="lastWeek">
      <formula>AND(TODAY()-ROUNDDOWN(M40,0)&gt;=(WEEKDAY(TODAY())),TODAY()-ROUNDDOWN(M40,0)&lt;(WEEKDAY(TODAY())+7))</formula>
    </cfRule>
  </conditionalFormatting>
  <conditionalFormatting sqref="M49">
    <cfRule type="timePeriod" dxfId="0" priority="1" timePeriod="lastWeek">
      <formula>AND(TODAY()-ROUNDDOWN(M49,0)&gt;=(WEEKDAY(TODAY())),TODAY()-ROUNDDOWN(M49,0)&lt;(WEEKDAY(TODAY())+7))</formula>
    </cfRule>
  </conditionalFormatting>
  <pageMargins left="0.7" right="0.7" top="0.75" bottom="0.75" header="0.3" footer="0.3"/>
  <pageSetup paperSize="9" orientation="landscape" r:id="rId1"/>
  <ignoredErrors>
    <ignoredError sqref="H3 H4:H5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Route Map</vt:lpstr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Oliver</dc:creator>
  <cp:lastModifiedBy>Gary Oliver</cp:lastModifiedBy>
  <cp:lastPrinted>2017-05-12T18:06:47Z</cp:lastPrinted>
  <dcterms:created xsi:type="dcterms:W3CDTF">2017-05-04T15:33:16Z</dcterms:created>
  <dcterms:modified xsi:type="dcterms:W3CDTF">2017-10-16T21:10:12Z</dcterms:modified>
</cp:coreProperties>
</file>